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2120" windowHeight="11640"/>
  </bookViews>
  <sheets>
    <sheet name="Лист1" sheetId="8" r:id="rId1"/>
  </sheets>
  <definedNames>
    <definedName name="_xlnm.Print_Titles" localSheetId="0">Лист1!$12:$12</definedName>
    <definedName name="_xlnm.Print_Area" localSheetId="0">Лист1!$A$1:$P$45</definedName>
  </definedNames>
  <calcPr calcId="125725"/>
</workbook>
</file>

<file path=xl/calcChain.xml><?xml version="1.0" encoding="utf-8"?>
<calcChain xmlns="http://schemas.openxmlformats.org/spreadsheetml/2006/main">
  <c r="O45" i="8"/>
  <c r="J45"/>
  <c r="K28"/>
  <c r="K37"/>
  <c r="D37"/>
  <c r="E37"/>
  <c r="F37" s="1"/>
  <c r="I45"/>
  <c r="N45"/>
  <c r="D45" s="1"/>
  <c r="K45"/>
  <c r="P45"/>
  <c r="H45"/>
  <c r="L45"/>
  <c r="M45"/>
  <c r="G45"/>
  <c r="B45" s="1"/>
  <c r="C45"/>
  <c r="E45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13"/>
  <c r="K14"/>
  <c r="K15"/>
  <c r="K16"/>
  <c r="K17"/>
  <c r="K18"/>
  <c r="K19"/>
  <c r="K20"/>
  <c r="K21"/>
  <c r="K22"/>
  <c r="K23"/>
  <c r="K24"/>
  <c r="K25"/>
  <c r="K26"/>
  <c r="K27"/>
  <c r="K29"/>
  <c r="K30"/>
  <c r="K31"/>
  <c r="K32"/>
  <c r="K33"/>
  <c r="K34"/>
  <c r="K35"/>
  <c r="K36"/>
  <c r="K38"/>
  <c r="K39"/>
  <c r="K40"/>
  <c r="K41"/>
  <c r="K42"/>
  <c r="K43"/>
  <c r="K44"/>
  <c r="K13"/>
  <c r="C14"/>
  <c r="D14"/>
  <c r="E14"/>
  <c r="C15"/>
  <c r="D15"/>
  <c r="E15"/>
  <c r="F15" s="1"/>
  <c r="C16"/>
  <c r="D16"/>
  <c r="E16"/>
  <c r="C17"/>
  <c r="D17"/>
  <c r="E17"/>
  <c r="F17" s="1"/>
  <c r="C18"/>
  <c r="D18"/>
  <c r="E18"/>
  <c r="C19"/>
  <c r="D19"/>
  <c r="E19"/>
  <c r="F19" s="1"/>
  <c r="C20"/>
  <c r="D20"/>
  <c r="E20"/>
  <c r="C21"/>
  <c r="D21"/>
  <c r="E21"/>
  <c r="F21" s="1"/>
  <c r="C22"/>
  <c r="D22"/>
  <c r="E22"/>
  <c r="C23"/>
  <c r="D23"/>
  <c r="E23"/>
  <c r="F23" s="1"/>
  <c r="C24"/>
  <c r="D24"/>
  <c r="E24"/>
  <c r="C25"/>
  <c r="D25"/>
  <c r="E25"/>
  <c r="F25" s="1"/>
  <c r="C26"/>
  <c r="D26"/>
  <c r="E26"/>
  <c r="C27"/>
  <c r="D27"/>
  <c r="E27"/>
  <c r="F27" s="1"/>
  <c r="C28"/>
  <c r="D28"/>
  <c r="E28"/>
  <c r="C29"/>
  <c r="D29"/>
  <c r="E29"/>
  <c r="F29" s="1"/>
  <c r="C30"/>
  <c r="D30"/>
  <c r="E30"/>
  <c r="C31"/>
  <c r="D31"/>
  <c r="E31"/>
  <c r="F31" s="1"/>
  <c r="C32"/>
  <c r="D32"/>
  <c r="E32"/>
  <c r="C33"/>
  <c r="D33"/>
  <c r="E33"/>
  <c r="F33" s="1"/>
  <c r="C34"/>
  <c r="D34"/>
  <c r="E34"/>
  <c r="C35"/>
  <c r="D35"/>
  <c r="E35"/>
  <c r="F35" s="1"/>
  <c r="C36"/>
  <c r="D36"/>
  <c r="E36"/>
  <c r="C37"/>
  <c r="C38"/>
  <c r="D38"/>
  <c r="E38"/>
  <c r="F38"/>
  <c r="C39"/>
  <c r="D39"/>
  <c r="E39"/>
  <c r="F39"/>
  <c r="C40"/>
  <c r="D40"/>
  <c r="E40"/>
  <c r="F40"/>
  <c r="C41"/>
  <c r="D41"/>
  <c r="E41"/>
  <c r="F41"/>
  <c r="C42"/>
  <c r="D42"/>
  <c r="E42"/>
  <c r="F42"/>
  <c r="C43"/>
  <c r="D43"/>
  <c r="E43"/>
  <c r="F43"/>
  <c r="C44"/>
  <c r="D44"/>
  <c r="E44"/>
  <c r="F44"/>
  <c r="D13"/>
  <c r="E13"/>
  <c r="F13" s="1"/>
  <c r="C13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F36" l="1"/>
  <c r="F34"/>
  <c r="F32"/>
  <c r="F30"/>
  <c r="F28"/>
  <c r="F26"/>
  <c r="F24"/>
  <c r="F22"/>
  <c r="F20"/>
  <c r="F18"/>
  <c r="F16"/>
  <c r="F14"/>
  <c r="F45"/>
</calcChain>
</file>

<file path=xl/sharedStrings.xml><?xml version="1.0" encoding="utf-8"?>
<sst xmlns="http://schemas.openxmlformats.org/spreadsheetml/2006/main" count="57" uniqueCount="48">
  <si>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</si>
  <si>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</si>
  <si>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</si>
  <si>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</si>
  <si>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</si>
  <si>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</si>
  <si>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</si>
  <si>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</si>
  <si>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</si>
  <si>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</si>
  <si>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</si>
  <si>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</si>
  <si>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</si>
  <si>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</si>
  <si>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</si>
  <si>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</si>
  <si>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</si>
  <si>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</si>
  <si>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</si>
  <si>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</si>
  <si>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</si>
  <si>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</si>
  <si>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</si>
  <si>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</si>
  <si>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</si>
  <si>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</si>
  <si>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</si>
  <si>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</si>
  <si>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</si>
  <si>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</si>
  <si>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</si>
  <si>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Итого</t>
  </si>
  <si>
    <t>Дальнереченский муниципальный район</t>
  </si>
  <si>
    <t>Всего</t>
  </si>
  <si>
    <t>за счет средств  краевого бюджета</t>
  </si>
  <si>
    <t xml:space="preserve">В том числе </t>
  </si>
  <si>
    <t>за счет средств федерального бюджета</t>
  </si>
  <si>
    <r>
      <t xml:space="preserve">Сумма по утвержден-ному бюджету           </t>
    </r>
    <r>
      <rPr>
        <b/>
        <sz val="12"/>
        <rFont val="Times New Roman"/>
        <family val="1"/>
        <charset val="204"/>
      </rPr>
      <t xml:space="preserve"> (тыс. рублей)</t>
    </r>
  </si>
  <si>
    <t>(в рублях)</t>
  </si>
  <si>
    <t xml:space="preserve">Сумма по утвержденному бюджету            </t>
  </si>
  <si>
    <t xml:space="preserve">Сумма по утвержденному бюджету           </t>
  </si>
  <si>
    <t>Субвенции</t>
  </si>
  <si>
    <t>Наименование муниципальных образований Приморского края</t>
  </si>
  <si>
    <t>бюджетам муниципальных образований Приморского края на осуществление денежных выплат медицинскому персоналу фельдшерско-акушерских пунктов, врачам, фельдшерам и медицинским сестрам учреждений и подразделений скорой медицинской помощи в 2011году</t>
  </si>
  <si>
    <t>уточненный бюджет                                2011 года</t>
  </si>
  <si>
    <t>кассовое исполнение                         за 2011 год</t>
  </si>
  <si>
    <t xml:space="preserve">про-цент испол-нения к уточ-нен-ному бюд-жету 2011 года </t>
  </si>
  <si>
    <t>Таблица 8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</si>
</sst>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0"/>
      <name val="Arial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0" fontId="2" fillId="0" borderId="0" xfId="0" applyFont="1" applyBorder="1" applyAlignment="1">
      <alignment horizontal="left"/>
    </xf>
    <xf numFmtId="4" fontId="3" fillId="0" borderId="1" xfId="0" applyNumberFormat="1" applyFont="1" applyFill="1" applyBorder="1" applyAlignment="1">
      <alignment vertical="top"/>
    </xf>
    <xf numFmtId="0" fontId="2" fillId="0" borderId="0" xfId="0" applyFont="1" applyBorder="1"/>
    <xf numFmtId="164" fontId="2" fillId="0" borderId="0" xfId="0" applyNumberFormat="1" applyFont="1" applyFill="1" applyBorder="1"/>
    <xf numFmtId="3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right" vertical="center" wrapText="1"/>
    </xf>
    <xf numFmtId="0" fontId="3" fillId="0" borderId="0" xfId="0" applyFont="1" applyBorder="1" applyAlignment="1">
      <alignment horizontal="left"/>
    </xf>
    <xf numFmtId="4" fontId="2" fillId="0" borderId="0" xfId="0" applyNumberFormat="1" applyFont="1" applyFill="1" applyBorder="1" applyAlignment="1">
      <alignment horizontal="center"/>
    </xf>
    <xf numFmtId="2" fontId="3" fillId="0" borderId="1" xfId="0" applyNumberFormat="1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Border="1" applyAlignment="1">
      <alignment vertical="top"/>
    </xf>
    <xf numFmtId="4" fontId="2" fillId="0" borderId="1" xfId="0" applyNumberFormat="1" applyFont="1" applyFill="1" applyBorder="1" applyAlignment="1"/>
    <xf numFmtId="164" fontId="2" fillId="0" borderId="1" xfId="0" applyNumberFormat="1" applyFont="1" applyFill="1" applyBorder="1" applyAlignment="1"/>
    <xf numFmtId="4" fontId="3" fillId="0" borderId="1" xfId="0" applyNumberFormat="1" applyFont="1" applyFill="1" applyBorder="1" applyAlignment="1"/>
    <xf numFmtId="164" fontId="3" fillId="0" borderId="1" xfId="0" applyNumberFormat="1" applyFont="1" applyFill="1" applyBorder="1" applyAlignment="1"/>
    <xf numFmtId="3" fontId="4" fillId="0" borderId="0" xfId="0" applyNumberFormat="1" applyFont="1" applyAlignment="1">
      <alignment vertical="top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78"/>
  <sheetViews>
    <sheetView tabSelected="1" view="pageBreakPreview" zoomScaleNormal="75" zoomScaleSheetLayoutView="100" workbookViewId="0">
      <selection activeCell="D1" sqref="D1"/>
    </sheetView>
  </sheetViews>
  <sheetFormatPr defaultRowHeight="15.75"/>
  <cols>
    <col min="1" max="1" width="19.5703125" style="2" customWidth="1"/>
    <col min="2" max="2" width="12.28515625" style="2" hidden="1" customWidth="1"/>
    <col min="3" max="3" width="16.140625" style="2" hidden="1" customWidth="1"/>
    <col min="4" max="4" width="16" style="2" customWidth="1"/>
    <col min="5" max="5" width="16.140625" style="2" customWidth="1"/>
    <col min="6" max="6" width="7.28515625" style="2" customWidth="1"/>
    <col min="7" max="7" width="12.140625" style="13" hidden="1" customWidth="1"/>
    <col min="8" max="8" width="15.42578125" style="13" hidden="1" customWidth="1"/>
    <col min="9" max="9" width="15.28515625" style="13" customWidth="1"/>
    <col min="10" max="10" width="15.140625" style="13" customWidth="1"/>
    <col min="11" max="11" width="7.28515625" style="13" customWidth="1"/>
    <col min="12" max="12" width="10.140625" style="13" hidden="1" customWidth="1"/>
    <col min="13" max="13" width="15.42578125" style="2" hidden="1" customWidth="1"/>
    <col min="14" max="14" width="13.5703125" style="2" customWidth="1"/>
    <col min="15" max="15" width="13.140625" style="2" customWidth="1"/>
    <col min="16" max="16" width="7.28515625" style="2" customWidth="1"/>
    <col min="17" max="16384" width="9.140625" style="2"/>
  </cols>
  <sheetData>
    <row r="1" spans="1:255" ht="94.5" customHeight="1">
      <c r="A1" s="21"/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1"/>
      <c r="N1" s="28" t="s">
        <v>47</v>
      </c>
      <c r="O1" s="28"/>
      <c r="P1" s="28"/>
      <c r="Q1" s="21"/>
    </row>
    <row r="2" spans="1:255" ht="18.75" hidden="1">
      <c r="A2" s="21"/>
      <c r="B2" s="21"/>
      <c r="C2" s="21"/>
      <c r="D2" s="21"/>
      <c r="E2" s="21"/>
      <c r="F2" s="21"/>
      <c r="G2" s="22"/>
      <c r="H2" s="22"/>
      <c r="I2" s="22"/>
      <c r="J2" s="22"/>
      <c r="K2" s="22"/>
      <c r="L2" s="22"/>
      <c r="M2" s="21"/>
      <c r="N2" s="21"/>
      <c r="O2" s="21"/>
      <c r="P2" s="21"/>
      <c r="Q2" s="21"/>
    </row>
    <row r="3" spans="1:255" ht="18.75" hidden="1">
      <c r="A3" s="21"/>
      <c r="B3" s="21"/>
      <c r="C3" s="21"/>
      <c r="D3" s="21"/>
      <c r="E3" s="21"/>
      <c r="F3" s="21"/>
      <c r="G3" s="22"/>
      <c r="H3" s="22"/>
      <c r="I3" s="22"/>
      <c r="J3" s="22"/>
      <c r="K3" s="22"/>
      <c r="L3" s="22"/>
      <c r="M3" s="21"/>
      <c r="N3" s="21"/>
      <c r="O3" s="21"/>
      <c r="P3" s="21"/>
      <c r="Q3" s="21"/>
    </row>
    <row r="4" spans="1:255" ht="14.25" customHeight="1">
      <c r="A4" s="21"/>
      <c r="B4" s="21"/>
      <c r="C4" s="21"/>
      <c r="D4" s="21"/>
      <c r="E4" s="21"/>
      <c r="F4" s="21"/>
      <c r="G4" s="22"/>
      <c r="H4" s="22"/>
      <c r="I4" s="22"/>
      <c r="J4" s="22"/>
      <c r="K4" s="22"/>
      <c r="L4" s="22"/>
      <c r="M4" s="21"/>
      <c r="N4" s="21"/>
      <c r="O4" s="21"/>
      <c r="P4" s="21"/>
      <c r="Q4" s="21"/>
    </row>
    <row r="5" spans="1:255" ht="18.75">
      <c r="A5" s="30" t="s">
        <v>41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21"/>
    </row>
    <row r="6" spans="1:255" ht="56.25" customHeight="1">
      <c r="A6" s="30" t="s">
        <v>43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21"/>
    </row>
    <row r="7" spans="1:255" ht="5.25" customHeight="1">
      <c r="A7" s="30"/>
      <c r="B7" s="3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30"/>
      <c r="O7" s="30"/>
      <c r="P7" s="30"/>
      <c r="Q7" s="30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33"/>
      <c r="IR7" s="33"/>
      <c r="IS7" s="33"/>
      <c r="IT7" s="33"/>
      <c r="IU7" s="33"/>
    </row>
    <row r="8" spans="1:255" ht="18.75" customHeight="1">
      <c r="A8" s="21"/>
      <c r="B8" s="21"/>
      <c r="C8" s="21"/>
      <c r="D8" s="21"/>
      <c r="E8" s="21"/>
      <c r="F8" s="21"/>
      <c r="G8" s="32"/>
      <c r="H8" s="32"/>
      <c r="I8" s="32"/>
      <c r="J8" s="32"/>
      <c r="K8" s="32"/>
      <c r="L8" s="32"/>
      <c r="M8" s="21"/>
      <c r="N8" s="21"/>
      <c r="O8" s="31" t="s">
        <v>38</v>
      </c>
      <c r="P8" s="31"/>
      <c r="Q8" s="21"/>
    </row>
    <row r="9" spans="1:255" ht="15.75" customHeight="1">
      <c r="A9" s="34" t="s">
        <v>42</v>
      </c>
      <c r="B9" s="37" t="s">
        <v>33</v>
      </c>
      <c r="C9" s="38"/>
      <c r="D9" s="38"/>
      <c r="E9" s="38"/>
      <c r="F9" s="39"/>
      <c r="G9" s="29" t="s">
        <v>35</v>
      </c>
      <c r="H9" s="29"/>
      <c r="I9" s="29"/>
      <c r="J9" s="29"/>
      <c r="K9" s="29"/>
      <c r="L9" s="29"/>
      <c r="M9" s="29"/>
      <c r="N9" s="29"/>
      <c r="O9" s="29"/>
      <c r="P9" s="29"/>
    </row>
    <row r="10" spans="1:255" ht="16.5" customHeight="1">
      <c r="A10" s="35"/>
      <c r="B10" s="40"/>
      <c r="C10" s="41"/>
      <c r="D10" s="41"/>
      <c r="E10" s="41"/>
      <c r="F10" s="42"/>
      <c r="G10" s="43" t="s">
        <v>36</v>
      </c>
      <c r="H10" s="43"/>
      <c r="I10" s="43"/>
      <c r="J10" s="43"/>
      <c r="K10" s="43"/>
      <c r="L10" s="29" t="s">
        <v>34</v>
      </c>
      <c r="M10" s="29"/>
      <c r="N10" s="29"/>
      <c r="O10" s="29"/>
      <c r="P10" s="29"/>
    </row>
    <row r="11" spans="1:255" ht="173.25">
      <c r="A11" s="36"/>
      <c r="B11" s="4" t="s">
        <v>37</v>
      </c>
      <c r="C11" s="5" t="s">
        <v>39</v>
      </c>
      <c r="D11" s="19" t="s">
        <v>44</v>
      </c>
      <c r="E11" s="1" t="s">
        <v>45</v>
      </c>
      <c r="F11" s="20" t="s">
        <v>46</v>
      </c>
      <c r="G11" s="4" t="s">
        <v>37</v>
      </c>
      <c r="H11" s="5" t="s">
        <v>40</v>
      </c>
      <c r="I11" s="19" t="s">
        <v>44</v>
      </c>
      <c r="J11" s="1" t="s">
        <v>45</v>
      </c>
      <c r="K11" s="20" t="s">
        <v>46</v>
      </c>
      <c r="L11" s="4" t="s">
        <v>37</v>
      </c>
      <c r="M11" s="5" t="s">
        <v>40</v>
      </c>
      <c r="N11" s="19" t="s">
        <v>44</v>
      </c>
      <c r="O11" s="1" t="s">
        <v>45</v>
      </c>
      <c r="P11" s="20" t="s">
        <v>46</v>
      </c>
    </row>
    <row r="12" spans="1:255" ht="15" customHeight="1">
      <c r="A12" s="6">
        <v>1</v>
      </c>
      <c r="B12" s="4">
        <v>2</v>
      </c>
      <c r="C12" s="4">
        <v>2</v>
      </c>
      <c r="D12" s="4">
        <v>2</v>
      </c>
      <c r="E12" s="4">
        <v>3</v>
      </c>
      <c r="F12" s="4">
        <v>4</v>
      </c>
      <c r="G12" s="3">
        <v>7</v>
      </c>
      <c r="H12" s="3">
        <v>6</v>
      </c>
      <c r="I12" s="3">
        <v>5</v>
      </c>
      <c r="J12" s="3">
        <v>6</v>
      </c>
      <c r="K12" s="3">
        <v>7</v>
      </c>
      <c r="L12" s="3">
        <v>12</v>
      </c>
      <c r="M12" s="4">
        <v>10</v>
      </c>
      <c r="N12" s="4">
        <v>8</v>
      </c>
      <c r="O12" s="4">
        <v>9</v>
      </c>
      <c r="P12" s="4">
        <v>10</v>
      </c>
    </row>
    <row r="13" spans="1:255" s="9" customFormat="1" ht="32.25" customHeight="1">
      <c r="A13" s="7" t="s">
        <v>0</v>
      </c>
      <c r="B13" s="8">
        <f>G13+L13</f>
        <v>1424.76</v>
      </c>
      <c r="C13" s="8">
        <f>H13+M13</f>
        <v>1424760</v>
      </c>
      <c r="D13" s="24">
        <f>I13+N13</f>
        <v>4104100</v>
      </c>
      <c r="E13" s="24">
        <f>J13+O13</f>
        <v>3383226.38</v>
      </c>
      <c r="F13" s="25">
        <f>E13/D13%</f>
        <v>82.435281304061789</v>
      </c>
      <c r="G13" s="24">
        <v>1423.34</v>
      </c>
      <c r="H13" s="24">
        <v>1423340</v>
      </c>
      <c r="I13" s="24">
        <v>4100000</v>
      </c>
      <c r="J13" s="24">
        <v>3379126.38</v>
      </c>
      <c r="K13" s="25">
        <f>J13/I13%</f>
        <v>82.417716585365852</v>
      </c>
      <c r="L13" s="24">
        <v>1.42</v>
      </c>
      <c r="M13" s="24">
        <v>1420</v>
      </c>
      <c r="N13" s="24">
        <v>4100</v>
      </c>
      <c r="O13" s="24">
        <v>4100</v>
      </c>
      <c r="P13" s="25">
        <f>O13/N13%</f>
        <v>100</v>
      </c>
    </row>
    <row r="14" spans="1:255" s="9" customFormat="1" ht="32.25" customHeight="1">
      <c r="A14" s="7" t="s">
        <v>1</v>
      </c>
      <c r="B14" s="8">
        <f t="shared" ref="B14:B45" si="0">G14+L14</f>
        <v>1619.9499999999998</v>
      </c>
      <c r="C14" s="8">
        <f t="shared" ref="C14:C44" si="1">H14+M14</f>
        <v>1619950</v>
      </c>
      <c r="D14" s="24">
        <f t="shared" ref="D14:D44" si="2">I14+N14</f>
        <v>4904900</v>
      </c>
      <c r="E14" s="24">
        <f t="shared" ref="E14:E44" si="3">J14+O14</f>
        <v>4021796.87</v>
      </c>
      <c r="F14" s="25">
        <f t="shared" ref="F14:F45" si="4">E14/D14%</f>
        <v>81.995491651205938</v>
      </c>
      <c r="G14" s="24">
        <v>1618.33</v>
      </c>
      <c r="H14" s="24">
        <v>1618330</v>
      </c>
      <c r="I14" s="24">
        <v>4900000</v>
      </c>
      <c r="J14" s="24">
        <v>4017334.87</v>
      </c>
      <c r="K14" s="25">
        <f t="shared" ref="K14:K45" si="5">J14/I14%</f>
        <v>81.986425918367345</v>
      </c>
      <c r="L14" s="24">
        <v>1.62</v>
      </c>
      <c r="M14" s="24">
        <v>1620</v>
      </c>
      <c r="N14" s="24">
        <v>4900</v>
      </c>
      <c r="O14" s="24">
        <v>4462</v>
      </c>
      <c r="P14" s="25">
        <f t="shared" ref="P14:P45" si="6">O14/N14%</f>
        <v>91.061224489795919</v>
      </c>
    </row>
    <row r="15" spans="1:255" s="9" customFormat="1" ht="32.25" customHeight="1">
      <c r="A15" s="7" t="s">
        <v>2</v>
      </c>
      <c r="B15" s="8">
        <f t="shared" si="0"/>
        <v>13355.64</v>
      </c>
      <c r="C15" s="8">
        <f t="shared" si="1"/>
        <v>13355640</v>
      </c>
      <c r="D15" s="24">
        <f t="shared" si="2"/>
        <v>42042000</v>
      </c>
      <c r="E15" s="24">
        <f t="shared" si="3"/>
        <v>38416089.07</v>
      </c>
      <c r="F15" s="25">
        <f t="shared" si="4"/>
        <v>91.375503234860375</v>
      </c>
      <c r="G15" s="24">
        <v>13342.3</v>
      </c>
      <c r="H15" s="24">
        <v>13342300</v>
      </c>
      <c r="I15" s="24">
        <v>42000000</v>
      </c>
      <c r="J15" s="24">
        <v>38384400.990000002</v>
      </c>
      <c r="K15" s="25">
        <f t="shared" si="5"/>
        <v>91.391430928571438</v>
      </c>
      <c r="L15" s="24">
        <v>13.34</v>
      </c>
      <c r="M15" s="24">
        <v>13340</v>
      </c>
      <c r="N15" s="24">
        <v>42000</v>
      </c>
      <c r="O15" s="24">
        <v>31688.080000000002</v>
      </c>
      <c r="P15" s="25">
        <f t="shared" si="6"/>
        <v>75.447809523809525</v>
      </c>
    </row>
    <row r="16" spans="1:255" s="9" customFormat="1" ht="32.25" customHeight="1">
      <c r="A16" s="7" t="s">
        <v>3</v>
      </c>
      <c r="B16" s="8">
        <f t="shared" si="0"/>
        <v>1131.7600000000002</v>
      </c>
      <c r="C16" s="8">
        <f t="shared" si="1"/>
        <v>1131760</v>
      </c>
      <c r="D16" s="24">
        <f t="shared" si="2"/>
        <v>3203200</v>
      </c>
      <c r="E16" s="24">
        <f t="shared" si="3"/>
        <v>2820764.54</v>
      </c>
      <c r="F16" s="25">
        <f t="shared" si="4"/>
        <v>88.060831043956043</v>
      </c>
      <c r="G16" s="24">
        <v>1130.6300000000001</v>
      </c>
      <c r="H16" s="24">
        <v>1130630</v>
      </c>
      <c r="I16" s="24">
        <v>3200000</v>
      </c>
      <c r="J16" s="24">
        <v>2820764.54</v>
      </c>
      <c r="K16" s="25">
        <f t="shared" si="5"/>
        <v>88.148891875000004</v>
      </c>
      <c r="L16" s="24">
        <v>1.1299999999999999</v>
      </c>
      <c r="M16" s="24">
        <v>1130</v>
      </c>
      <c r="N16" s="24">
        <v>3200</v>
      </c>
      <c r="O16" s="24">
        <v>0</v>
      </c>
      <c r="P16" s="25">
        <f t="shared" si="6"/>
        <v>0</v>
      </c>
    </row>
    <row r="17" spans="1:16" s="9" customFormat="1" ht="32.25" customHeight="1">
      <c r="A17" s="7" t="s">
        <v>4</v>
      </c>
      <c r="B17" s="8">
        <f t="shared" si="0"/>
        <v>1029.3599999999999</v>
      </c>
      <c r="C17" s="8">
        <f t="shared" si="1"/>
        <v>1029360</v>
      </c>
      <c r="D17" s="24">
        <f t="shared" si="2"/>
        <v>3203200</v>
      </c>
      <c r="E17" s="24">
        <f t="shared" si="3"/>
        <v>2496997.85</v>
      </c>
      <c r="F17" s="25">
        <f t="shared" si="4"/>
        <v>77.953229582917089</v>
      </c>
      <c r="G17" s="24">
        <v>1028.33</v>
      </c>
      <c r="H17" s="24">
        <v>1028330</v>
      </c>
      <c r="I17" s="24">
        <v>3200000</v>
      </c>
      <c r="J17" s="24">
        <v>2493797.85</v>
      </c>
      <c r="K17" s="25">
        <f t="shared" si="5"/>
        <v>77.931182812499998</v>
      </c>
      <c r="L17" s="24">
        <v>1.03</v>
      </c>
      <c r="M17" s="24">
        <v>1030</v>
      </c>
      <c r="N17" s="24">
        <v>3200</v>
      </c>
      <c r="O17" s="24">
        <v>3200</v>
      </c>
      <c r="P17" s="25">
        <f t="shared" si="6"/>
        <v>100</v>
      </c>
    </row>
    <row r="18" spans="1:16" s="9" customFormat="1" ht="32.25" customHeight="1">
      <c r="A18" s="7" t="s">
        <v>5</v>
      </c>
      <c r="B18" s="8">
        <f t="shared" si="0"/>
        <v>2655.76</v>
      </c>
      <c r="C18" s="8">
        <f t="shared" si="1"/>
        <v>2655760</v>
      </c>
      <c r="D18" s="24">
        <f t="shared" si="2"/>
        <v>6606600</v>
      </c>
      <c r="E18" s="24">
        <f t="shared" si="3"/>
        <v>5950787.6799999997</v>
      </c>
      <c r="F18" s="25">
        <f t="shared" si="4"/>
        <v>90.073376320649047</v>
      </c>
      <c r="G18" s="24">
        <v>2653.11</v>
      </c>
      <c r="H18" s="24">
        <v>2653110</v>
      </c>
      <c r="I18" s="24">
        <v>6600000</v>
      </c>
      <c r="J18" s="24">
        <v>5944187.6799999997</v>
      </c>
      <c r="K18" s="25">
        <f t="shared" si="5"/>
        <v>90.063449696969698</v>
      </c>
      <c r="L18" s="24">
        <v>2.65</v>
      </c>
      <c r="M18" s="24">
        <v>2650</v>
      </c>
      <c r="N18" s="24">
        <v>6600</v>
      </c>
      <c r="O18" s="24">
        <v>6600</v>
      </c>
      <c r="P18" s="25">
        <f t="shared" si="6"/>
        <v>100</v>
      </c>
    </row>
    <row r="19" spans="1:16" s="9" customFormat="1" ht="32.25" customHeight="1">
      <c r="A19" s="7" t="s">
        <v>6</v>
      </c>
      <c r="B19" s="8">
        <f t="shared" si="0"/>
        <v>4646.3</v>
      </c>
      <c r="C19" s="8">
        <f t="shared" si="1"/>
        <v>4646300</v>
      </c>
      <c r="D19" s="24">
        <f t="shared" si="2"/>
        <v>14092080</v>
      </c>
      <c r="E19" s="24">
        <f t="shared" si="3"/>
        <v>12342516.890000001</v>
      </c>
      <c r="F19" s="25">
        <f t="shared" si="4"/>
        <v>87.584777335922027</v>
      </c>
      <c r="G19" s="24">
        <v>4641.66</v>
      </c>
      <c r="H19" s="24">
        <v>4641660</v>
      </c>
      <c r="I19" s="24">
        <v>14078000</v>
      </c>
      <c r="J19" s="24">
        <v>12342516.890000001</v>
      </c>
      <c r="K19" s="25">
        <f t="shared" si="5"/>
        <v>87.6723745560449</v>
      </c>
      <c r="L19" s="24">
        <v>4.6399999999999997</v>
      </c>
      <c r="M19" s="24">
        <v>4640</v>
      </c>
      <c r="N19" s="24">
        <v>14080</v>
      </c>
      <c r="O19" s="24">
        <v>0</v>
      </c>
      <c r="P19" s="25">
        <f t="shared" si="6"/>
        <v>0</v>
      </c>
    </row>
    <row r="20" spans="1:16" s="9" customFormat="1" ht="32.25" customHeight="1">
      <c r="A20" s="7" t="s">
        <v>7</v>
      </c>
      <c r="B20" s="8">
        <f t="shared" si="0"/>
        <v>1851.85</v>
      </c>
      <c r="C20" s="8">
        <f t="shared" si="1"/>
        <v>1851850</v>
      </c>
      <c r="D20" s="24">
        <f t="shared" si="2"/>
        <v>5105100</v>
      </c>
      <c r="E20" s="24">
        <f t="shared" si="3"/>
        <v>4508630.78</v>
      </c>
      <c r="F20" s="25">
        <f t="shared" si="4"/>
        <v>88.316208889150076</v>
      </c>
      <c r="G20" s="24">
        <v>1850</v>
      </c>
      <c r="H20" s="24">
        <v>1850000</v>
      </c>
      <c r="I20" s="24">
        <v>5100000</v>
      </c>
      <c r="J20" s="24">
        <v>4504125.8600000003</v>
      </c>
      <c r="K20" s="25">
        <f t="shared" si="5"/>
        <v>88.316193333333345</v>
      </c>
      <c r="L20" s="24">
        <v>1.85</v>
      </c>
      <c r="M20" s="24">
        <v>1850</v>
      </c>
      <c r="N20" s="24">
        <v>5100</v>
      </c>
      <c r="O20" s="24">
        <v>4504.92</v>
      </c>
      <c r="P20" s="25">
        <f t="shared" si="6"/>
        <v>88.33176470588235</v>
      </c>
    </row>
    <row r="21" spans="1:16" s="9" customFormat="1" ht="32.25" customHeight="1">
      <c r="A21" s="7" t="s">
        <v>8</v>
      </c>
      <c r="B21" s="8">
        <f t="shared" si="0"/>
        <v>1227.8900000000001</v>
      </c>
      <c r="C21" s="8">
        <f t="shared" si="1"/>
        <v>1227890</v>
      </c>
      <c r="D21" s="24">
        <f t="shared" si="2"/>
        <v>3403400</v>
      </c>
      <c r="E21" s="24">
        <f t="shared" si="3"/>
        <v>2450172.2100000004</v>
      </c>
      <c r="F21" s="25">
        <f t="shared" si="4"/>
        <v>71.991896632779003</v>
      </c>
      <c r="G21" s="24">
        <v>1226.6600000000001</v>
      </c>
      <c r="H21" s="24">
        <v>1226660</v>
      </c>
      <c r="I21" s="24">
        <v>3400000</v>
      </c>
      <c r="J21" s="24">
        <v>2447720.9700000002</v>
      </c>
      <c r="K21" s="25">
        <f t="shared" si="5"/>
        <v>71.991793235294125</v>
      </c>
      <c r="L21" s="24">
        <v>1.23</v>
      </c>
      <c r="M21" s="24">
        <v>1230</v>
      </c>
      <c r="N21" s="24">
        <v>3400</v>
      </c>
      <c r="O21" s="24">
        <v>2451.2399999999998</v>
      </c>
      <c r="P21" s="25">
        <f t="shared" si="6"/>
        <v>72.095294117647057</v>
      </c>
    </row>
    <row r="22" spans="1:16" s="9" customFormat="1" ht="32.25" customHeight="1">
      <c r="A22" s="7" t="s">
        <v>9</v>
      </c>
      <c r="B22" s="8">
        <f t="shared" si="0"/>
        <v>4662.99</v>
      </c>
      <c r="C22" s="8">
        <f t="shared" si="1"/>
        <v>4662990</v>
      </c>
      <c r="D22" s="24">
        <f t="shared" si="2"/>
        <v>14014000</v>
      </c>
      <c r="E22" s="24">
        <f t="shared" si="3"/>
        <v>12777995.92</v>
      </c>
      <c r="F22" s="25">
        <f t="shared" si="4"/>
        <v>91.180219209362065</v>
      </c>
      <c r="G22" s="24">
        <v>4658.33</v>
      </c>
      <c r="H22" s="24">
        <v>4658330</v>
      </c>
      <c r="I22" s="24">
        <v>14000000</v>
      </c>
      <c r="J22" s="24">
        <v>12777995.92</v>
      </c>
      <c r="K22" s="25">
        <f t="shared" si="5"/>
        <v>91.271399428571428</v>
      </c>
      <c r="L22" s="24">
        <v>4.66</v>
      </c>
      <c r="M22" s="24">
        <v>4660</v>
      </c>
      <c r="N22" s="24">
        <v>14000</v>
      </c>
      <c r="O22" s="24">
        <v>0</v>
      </c>
      <c r="P22" s="25">
        <f t="shared" si="6"/>
        <v>0</v>
      </c>
    </row>
    <row r="23" spans="1:16" s="9" customFormat="1" ht="48" customHeight="1">
      <c r="A23" s="7" t="s">
        <v>10</v>
      </c>
      <c r="B23" s="8">
        <f t="shared" si="0"/>
        <v>787.45999999999992</v>
      </c>
      <c r="C23" s="8">
        <f t="shared" si="1"/>
        <v>787460</v>
      </c>
      <c r="D23" s="24">
        <f t="shared" si="2"/>
        <v>2502500</v>
      </c>
      <c r="E23" s="24">
        <f t="shared" si="3"/>
        <v>2186154.5699999998</v>
      </c>
      <c r="F23" s="25">
        <f t="shared" si="4"/>
        <v>87.35882397602397</v>
      </c>
      <c r="G23" s="24">
        <v>786.67</v>
      </c>
      <c r="H23" s="24">
        <v>786670</v>
      </c>
      <c r="I23" s="24">
        <v>2500000</v>
      </c>
      <c r="J23" s="24">
        <v>2183654.5699999998</v>
      </c>
      <c r="K23" s="25">
        <f t="shared" si="5"/>
        <v>87.346182799999994</v>
      </c>
      <c r="L23" s="24">
        <v>0.79</v>
      </c>
      <c r="M23" s="24">
        <v>790</v>
      </c>
      <c r="N23" s="24">
        <v>2500</v>
      </c>
      <c r="O23" s="24">
        <v>2500</v>
      </c>
      <c r="P23" s="25">
        <f t="shared" si="6"/>
        <v>100</v>
      </c>
    </row>
    <row r="24" spans="1:16" s="9" customFormat="1" ht="48" customHeight="1">
      <c r="A24" s="7" t="s">
        <v>32</v>
      </c>
      <c r="B24" s="8">
        <f t="shared" si="0"/>
        <v>940.94</v>
      </c>
      <c r="C24" s="8">
        <f t="shared" si="1"/>
        <v>940940</v>
      </c>
      <c r="D24" s="24">
        <f t="shared" si="2"/>
        <v>2602600</v>
      </c>
      <c r="E24" s="24">
        <f t="shared" si="3"/>
        <v>2088057.43</v>
      </c>
      <c r="F24" s="25">
        <f t="shared" si="4"/>
        <v>80.229671482363784</v>
      </c>
      <c r="G24" s="24">
        <v>940</v>
      </c>
      <c r="H24" s="24">
        <v>940000</v>
      </c>
      <c r="I24" s="24">
        <v>2600000</v>
      </c>
      <c r="J24" s="24">
        <v>2085971.46</v>
      </c>
      <c r="K24" s="25">
        <f t="shared" si="5"/>
        <v>80.229671538461531</v>
      </c>
      <c r="L24" s="24">
        <v>0.94</v>
      </c>
      <c r="M24" s="24">
        <v>940</v>
      </c>
      <c r="N24" s="24">
        <v>2600</v>
      </c>
      <c r="O24" s="24">
        <v>2085.9699999999998</v>
      </c>
      <c r="P24" s="25">
        <f t="shared" si="6"/>
        <v>80.229615384615371</v>
      </c>
    </row>
    <row r="25" spans="1:16" s="9" customFormat="1" ht="48" customHeight="1">
      <c r="A25" s="7" t="s">
        <v>11</v>
      </c>
      <c r="B25" s="8">
        <f t="shared" si="0"/>
        <v>1117.79</v>
      </c>
      <c r="C25" s="8">
        <f t="shared" si="1"/>
        <v>1117790</v>
      </c>
      <c r="D25" s="24">
        <f t="shared" si="2"/>
        <v>3003000</v>
      </c>
      <c r="E25" s="24">
        <f t="shared" si="3"/>
        <v>2568093.6</v>
      </c>
      <c r="F25" s="25">
        <f t="shared" si="4"/>
        <v>85.517602397602403</v>
      </c>
      <c r="G25" s="24">
        <v>1116.67</v>
      </c>
      <c r="H25" s="24">
        <v>1116670</v>
      </c>
      <c r="I25" s="24">
        <v>3000000</v>
      </c>
      <c r="J25" s="24">
        <v>2565448.6</v>
      </c>
      <c r="K25" s="25">
        <f t="shared" si="5"/>
        <v>85.514953333333338</v>
      </c>
      <c r="L25" s="24">
        <v>1.1200000000000001</v>
      </c>
      <c r="M25" s="24">
        <v>1120</v>
      </c>
      <c r="N25" s="24">
        <v>3000</v>
      </c>
      <c r="O25" s="24">
        <v>2645</v>
      </c>
      <c r="P25" s="25">
        <f t="shared" si="6"/>
        <v>88.166666666666671</v>
      </c>
    </row>
    <row r="26" spans="1:16" s="9" customFormat="1" ht="48" customHeight="1">
      <c r="A26" s="7" t="s">
        <v>12</v>
      </c>
      <c r="B26" s="8">
        <f t="shared" si="0"/>
        <v>1056.06</v>
      </c>
      <c r="C26" s="8">
        <f t="shared" si="1"/>
        <v>1056060</v>
      </c>
      <c r="D26" s="24">
        <f t="shared" si="2"/>
        <v>2802800</v>
      </c>
      <c r="E26" s="24">
        <f t="shared" si="3"/>
        <v>2249688.2200000002</v>
      </c>
      <c r="F26" s="25">
        <f t="shared" si="4"/>
        <v>80.265742115027834</v>
      </c>
      <c r="G26" s="24">
        <v>1055</v>
      </c>
      <c r="H26" s="24">
        <v>1055000</v>
      </c>
      <c r="I26" s="24">
        <v>2800000</v>
      </c>
      <c r="J26" s="24">
        <v>2247211.7200000002</v>
      </c>
      <c r="K26" s="25">
        <f t="shared" si="5"/>
        <v>80.257561428571435</v>
      </c>
      <c r="L26" s="24">
        <v>1.06</v>
      </c>
      <c r="M26" s="24">
        <v>1060</v>
      </c>
      <c r="N26" s="24">
        <v>2800</v>
      </c>
      <c r="O26" s="24">
        <v>2476.5</v>
      </c>
      <c r="P26" s="25">
        <f t="shared" si="6"/>
        <v>88.446428571428569</v>
      </c>
    </row>
    <row r="27" spans="1:16" s="9" customFormat="1" ht="48" customHeight="1">
      <c r="A27" s="7" t="s">
        <v>13</v>
      </c>
      <c r="B27" s="8">
        <f t="shared" si="0"/>
        <v>1095.1899999999998</v>
      </c>
      <c r="C27" s="8">
        <f t="shared" si="1"/>
        <v>1095190</v>
      </c>
      <c r="D27" s="24">
        <f t="shared" si="2"/>
        <v>3203200</v>
      </c>
      <c r="E27" s="24">
        <f t="shared" si="3"/>
        <v>2401106.7000000002</v>
      </c>
      <c r="F27" s="25">
        <f t="shared" si="4"/>
        <v>74.959624750249759</v>
      </c>
      <c r="G27" s="24">
        <v>1094.0999999999999</v>
      </c>
      <c r="H27" s="24">
        <v>1094100</v>
      </c>
      <c r="I27" s="24">
        <v>3200000</v>
      </c>
      <c r="J27" s="24">
        <v>2397906.7000000002</v>
      </c>
      <c r="K27" s="25">
        <f t="shared" si="5"/>
        <v>74.934584375</v>
      </c>
      <c r="L27" s="24">
        <v>1.0900000000000001</v>
      </c>
      <c r="M27" s="24">
        <v>1090</v>
      </c>
      <c r="N27" s="24">
        <v>3200</v>
      </c>
      <c r="O27" s="24">
        <v>3200</v>
      </c>
      <c r="P27" s="25">
        <f t="shared" si="6"/>
        <v>100</v>
      </c>
    </row>
    <row r="28" spans="1:16" s="9" customFormat="1" ht="48" customHeight="1">
      <c r="A28" s="7" t="s">
        <v>14</v>
      </c>
      <c r="B28" s="8">
        <f t="shared" si="0"/>
        <v>615.62</v>
      </c>
      <c r="C28" s="8">
        <f t="shared" si="1"/>
        <v>615620</v>
      </c>
      <c r="D28" s="24">
        <f t="shared" si="2"/>
        <v>1801800</v>
      </c>
      <c r="E28" s="24">
        <f t="shared" si="3"/>
        <v>1314728.46</v>
      </c>
      <c r="F28" s="25">
        <f t="shared" si="4"/>
        <v>72.967502497502494</v>
      </c>
      <c r="G28" s="24">
        <v>615</v>
      </c>
      <c r="H28" s="24">
        <v>615000</v>
      </c>
      <c r="I28" s="24">
        <v>1800000</v>
      </c>
      <c r="J28" s="24">
        <v>1314728.46</v>
      </c>
      <c r="K28" s="25">
        <f t="shared" si="5"/>
        <v>73.040469999999999</v>
      </c>
      <c r="L28" s="24">
        <v>0.62</v>
      </c>
      <c r="M28" s="24">
        <v>620</v>
      </c>
      <c r="N28" s="24">
        <v>1800</v>
      </c>
      <c r="O28" s="24">
        <v>0</v>
      </c>
      <c r="P28" s="25">
        <f t="shared" si="6"/>
        <v>0</v>
      </c>
    </row>
    <row r="29" spans="1:16" s="9" customFormat="1" ht="48" customHeight="1">
      <c r="A29" s="7" t="s">
        <v>15</v>
      </c>
      <c r="B29" s="8">
        <f t="shared" si="0"/>
        <v>1526.53</v>
      </c>
      <c r="C29" s="8">
        <f t="shared" si="1"/>
        <v>1526530</v>
      </c>
      <c r="D29" s="24">
        <f t="shared" si="2"/>
        <v>4004000</v>
      </c>
      <c r="E29" s="24">
        <f t="shared" si="3"/>
        <v>3690843.71</v>
      </c>
      <c r="F29" s="25">
        <f t="shared" si="4"/>
        <v>92.178913836163829</v>
      </c>
      <c r="G29" s="24">
        <v>1525</v>
      </c>
      <c r="H29" s="24">
        <v>1525000</v>
      </c>
      <c r="I29" s="24">
        <v>4000000</v>
      </c>
      <c r="J29" s="24">
        <v>3686843.71</v>
      </c>
      <c r="K29" s="25">
        <f t="shared" si="5"/>
        <v>92.17109275</v>
      </c>
      <c r="L29" s="24">
        <v>1.53</v>
      </c>
      <c r="M29" s="24">
        <v>1530</v>
      </c>
      <c r="N29" s="24">
        <v>4000</v>
      </c>
      <c r="O29" s="24">
        <v>4000</v>
      </c>
      <c r="P29" s="25">
        <f t="shared" si="6"/>
        <v>100</v>
      </c>
    </row>
    <row r="30" spans="1:16" s="9" customFormat="1" ht="48" customHeight="1">
      <c r="A30" s="7" t="s">
        <v>16</v>
      </c>
      <c r="B30" s="8">
        <f t="shared" si="0"/>
        <v>1012.68</v>
      </c>
      <c r="C30" s="8">
        <f t="shared" si="1"/>
        <v>1012680</v>
      </c>
      <c r="D30" s="24">
        <f t="shared" si="2"/>
        <v>3203200</v>
      </c>
      <c r="E30" s="24">
        <f t="shared" si="3"/>
        <v>3039904.3</v>
      </c>
      <c r="F30" s="25">
        <f t="shared" si="4"/>
        <v>94.902107267732262</v>
      </c>
      <c r="G30" s="24">
        <v>1011.67</v>
      </c>
      <c r="H30" s="24">
        <v>1011670</v>
      </c>
      <c r="I30" s="24">
        <v>3200000</v>
      </c>
      <c r="J30" s="24">
        <v>3036704.3</v>
      </c>
      <c r="K30" s="25">
        <f t="shared" si="5"/>
        <v>94.897009374999996</v>
      </c>
      <c r="L30" s="24">
        <v>1.01</v>
      </c>
      <c r="M30" s="24">
        <v>1010</v>
      </c>
      <c r="N30" s="24">
        <v>3200</v>
      </c>
      <c r="O30" s="24">
        <v>3200</v>
      </c>
      <c r="P30" s="25">
        <f t="shared" si="6"/>
        <v>100</v>
      </c>
    </row>
    <row r="31" spans="1:16" s="9" customFormat="1" ht="48" customHeight="1">
      <c r="A31" s="7" t="s">
        <v>17</v>
      </c>
      <c r="B31" s="8">
        <f t="shared" si="0"/>
        <v>784.11</v>
      </c>
      <c r="C31" s="8">
        <f t="shared" si="1"/>
        <v>784110</v>
      </c>
      <c r="D31" s="24">
        <f t="shared" si="2"/>
        <v>3003000</v>
      </c>
      <c r="E31" s="24">
        <f t="shared" si="3"/>
        <v>2122805.19</v>
      </c>
      <c r="F31" s="25">
        <f t="shared" si="4"/>
        <v>70.68948351648352</v>
      </c>
      <c r="G31" s="24">
        <v>783.33</v>
      </c>
      <c r="H31" s="24">
        <v>783330</v>
      </c>
      <c r="I31" s="24">
        <v>3000000</v>
      </c>
      <c r="J31" s="24">
        <v>2122805.19</v>
      </c>
      <c r="K31" s="25">
        <f t="shared" si="5"/>
        <v>70.760172999999995</v>
      </c>
      <c r="L31" s="24">
        <v>0.78</v>
      </c>
      <c r="M31" s="24">
        <v>780</v>
      </c>
      <c r="N31" s="24">
        <v>3000</v>
      </c>
      <c r="O31" s="24">
        <v>0</v>
      </c>
      <c r="P31" s="25">
        <f t="shared" si="6"/>
        <v>0</v>
      </c>
    </row>
    <row r="32" spans="1:16" s="9" customFormat="1" ht="48" customHeight="1">
      <c r="A32" s="7" t="s">
        <v>18</v>
      </c>
      <c r="B32" s="8">
        <f t="shared" si="0"/>
        <v>604.77</v>
      </c>
      <c r="C32" s="8">
        <f t="shared" si="1"/>
        <v>604770</v>
      </c>
      <c r="D32" s="24">
        <f t="shared" si="2"/>
        <v>2002000</v>
      </c>
      <c r="E32" s="24">
        <f t="shared" si="3"/>
        <v>1369492.59</v>
      </c>
      <c r="F32" s="25">
        <f t="shared" si="4"/>
        <v>68.406223276723281</v>
      </c>
      <c r="G32" s="24">
        <v>604.16999999999996</v>
      </c>
      <c r="H32" s="24">
        <v>604170</v>
      </c>
      <c r="I32" s="24">
        <v>2000000</v>
      </c>
      <c r="J32" s="24">
        <v>1368485.59</v>
      </c>
      <c r="K32" s="25">
        <f t="shared" si="5"/>
        <v>68.424279499999997</v>
      </c>
      <c r="L32" s="24">
        <v>0.6</v>
      </c>
      <c r="M32" s="24">
        <v>600</v>
      </c>
      <c r="N32" s="24">
        <v>2000</v>
      </c>
      <c r="O32" s="24">
        <v>1007</v>
      </c>
      <c r="P32" s="25">
        <f t="shared" si="6"/>
        <v>50.35</v>
      </c>
    </row>
    <row r="33" spans="1:16" s="9" customFormat="1" ht="48" customHeight="1">
      <c r="A33" s="7" t="s">
        <v>19</v>
      </c>
      <c r="B33" s="8">
        <f t="shared" si="0"/>
        <v>865.87</v>
      </c>
      <c r="C33" s="8">
        <f t="shared" si="1"/>
        <v>865870</v>
      </c>
      <c r="D33" s="24">
        <f t="shared" si="2"/>
        <v>3003000</v>
      </c>
      <c r="E33" s="24">
        <f t="shared" si="3"/>
        <v>2413602.02</v>
      </c>
      <c r="F33" s="25">
        <f t="shared" si="4"/>
        <v>80.37302763902764</v>
      </c>
      <c r="G33" s="24">
        <v>865</v>
      </c>
      <c r="H33" s="24">
        <v>865000</v>
      </c>
      <c r="I33" s="24">
        <v>3000000</v>
      </c>
      <c r="J33" s="24">
        <v>2413602.02</v>
      </c>
      <c r="K33" s="25">
        <f t="shared" si="5"/>
        <v>80.453400666666667</v>
      </c>
      <c r="L33" s="24">
        <v>0.87</v>
      </c>
      <c r="M33" s="24">
        <v>870</v>
      </c>
      <c r="N33" s="24">
        <v>3000</v>
      </c>
      <c r="O33" s="24">
        <v>0</v>
      </c>
      <c r="P33" s="25">
        <f t="shared" si="6"/>
        <v>0</v>
      </c>
    </row>
    <row r="34" spans="1:16" s="9" customFormat="1" ht="48" customHeight="1">
      <c r="A34" s="7" t="s">
        <v>20</v>
      </c>
      <c r="B34" s="8">
        <f t="shared" si="0"/>
        <v>538.87</v>
      </c>
      <c r="C34" s="8">
        <f t="shared" si="1"/>
        <v>538870</v>
      </c>
      <c r="D34" s="24">
        <f t="shared" si="2"/>
        <v>2002000</v>
      </c>
      <c r="E34" s="24">
        <f t="shared" si="3"/>
        <v>1431024.37</v>
      </c>
      <c r="F34" s="25">
        <f t="shared" si="4"/>
        <v>71.479738761238764</v>
      </c>
      <c r="G34" s="24">
        <v>538.33000000000004</v>
      </c>
      <c r="H34" s="24">
        <v>538330</v>
      </c>
      <c r="I34" s="24">
        <v>2000000</v>
      </c>
      <c r="J34" s="24">
        <v>1431024.37</v>
      </c>
      <c r="K34" s="25">
        <f t="shared" si="5"/>
        <v>71.551218500000004</v>
      </c>
      <c r="L34" s="24">
        <v>0.54</v>
      </c>
      <c r="M34" s="24">
        <v>540</v>
      </c>
      <c r="N34" s="24">
        <v>2000</v>
      </c>
      <c r="O34" s="24">
        <v>0</v>
      </c>
      <c r="P34" s="25">
        <f t="shared" si="6"/>
        <v>0</v>
      </c>
    </row>
    <row r="35" spans="1:16" s="9" customFormat="1" ht="48" customHeight="1">
      <c r="A35" s="7" t="s">
        <v>21</v>
      </c>
      <c r="B35" s="8">
        <f t="shared" si="0"/>
        <v>1048.3499999999999</v>
      </c>
      <c r="C35" s="8">
        <f t="shared" si="1"/>
        <v>1048350</v>
      </c>
      <c r="D35" s="24">
        <f t="shared" si="2"/>
        <v>3003000</v>
      </c>
      <c r="E35" s="24">
        <f t="shared" si="3"/>
        <v>2379936.06</v>
      </c>
      <c r="F35" s="25">
        <f t="shared" si="4"/>
        <v>79.251950049950054</v>
      </c>
      <c r="G35" s="24">
        <v>1047.3</v>
      </c>
      <c r="H35" s="24">
        <v>1047300</v>
      </c>
      <c r="I35" s="24">
        <v>3000000</v>
      </c>
      <c r="J35" s="24">
        <v>2376936.06</v>
      </c>
      <c r="K35" s="25">
        <f t="shared" si="5"/>
        <v>79.231201999999996</v>
      </c>
      <c r="L35" s="24">
        <v>1.05</v>
      </c>
      <c r="M35" s="24">
        <v>1050</v>
      </c>
      <c r="N35" s="24">
        <v>3000</v>
      </c>
      <c r="O35" s="24">
        <v>3000</v>
      </c>
      <c r="P35" s="25">
        <f t="shared" si="6"/>
        <v>100</v>
      </c>
    </row>
    <row r="36" spans="1:16" s="9" customFormat="1" ht="48" customHeight="1">
      <c r="A36" s="7" t="s">
        <v>22</v>
      </c>
      <c r="B36" s="8">
        <f t="shared" si="0"/>
        <v>1448.1100000000001</v>
      </c>
      <c r="C36" s="8">
        <f t="shared" si="1"/>
        <v>1448110</v>
      </c>
      <c r="D36" s="24">
        <f t="shared" si="2"/>
        <v>4304300</v>
      </c>
      <c r="E36" s="24">
        <f t="shared" si="3"/>
        <v>4078966.5700000003</v>
      </c>
      <c r="F36" s="25">
        <f t="shared" si="4"/>
        <v>94.764922751666944</v>
      </c>
      <c r="G36" s="24">
        <v>1446.66</v>
      </c>
      <c r="H36" s="24">
        <v>1446660</v>
      </c>
      <c r="I36" s="24">
        <v>4300000</v>
      </c>
      <c r="J36" s="24">
        <v>4074891.68</v>
      </c>
      <c r="K36" s="25">
        <f t="shared" si="5"/>
        <v>94.764922790697682</v>
      </c>
      <c r="L36" s="24">
        <v>1.45</v>
      </c>
      <c r="M36" s="24">
        <v>1450</v>
      </c>
      <c r="N36" s="24">
        <v>4300</v>
      </c>
      <c r="O36" s="24">
        <v>4074.89</v>
      </c>
      <c r="P36" s="25">
        <f t="shared" si="6"/>
        <v>94.764883720930229</v>
      </c>
    </row>
    <row r="37" spans="1:16" s="9" customFormat="1" ht="48" customHeight="1">
      <c r="A37" s="7" t="s">
        <v>23</v>
      </c>
      <c r="B37" s="8">
        <f t="shared" si="0"/>
        <v>747.41</v>
      </c>
      <c r="C37" s="8">
        <f t="shared" si="1"/>
        <v>747410</v>
      </c>
      <c r="D37" s="24">
        <f t="shared" si="2"/>
        <v>2302300</v>
      </c>
      <c r="E37" s="24">
        <f t="shared" si="3"/>
        <v>1673227.79</v>
      </c>
      <c r="F37" s="25">
        <f t="shared" si="4"/>
        <v>72.676357989836248</v>
      </c>
      <c r="G37" s="24">
        <v>746.66</v>
      </c>
      <c r="H37" s="24">
        <v>746660</v>
      </c>
      <c r="I37" s="24">
        <v>2300000</v>
      </c>
      <c r="J37" s="24">
        <v>1672078.79</v>
      </c>
      <c r="K37" s="25">
        <f t="shared" si="5"/>
        <v>72.699077826086963</v>
      </c>
      <c r="L37" s="24">
        <v>0.75</v>
      </c>
      <c r="M37" s="24">
        <v>750</v>
      </c>
      <c r="N37" s="24">
        <v>2300</v>
      </c>
      <c r="O37" s="24">
        <v>1149</v>
      </c>
      <c r="P37" s="25">
        <f t="shared" si="6"/>
        <v>49.956521739130437</v>
      </c>
    </row>
    <row r="38" spans="1:16" s="9" customFormat="1" ht="48" customHeight="1">
      <c r="A38" s="7" t="s">
        <v>24</v>
      </c>
      <c r="B38" s="8">
        <f t="shared" si="0"/>
        <v>842.5</v>
      </c>
      <c r="C38" s="8">
        <f t="shared" si="1"/>
        <v>842500</v>
      </c>
      <c r="D38" s="24">
        <f t="shared" si="2"/>
        <v>3003000</v>
      </c>
      <c r="E38" s="24">
        <f t="shared" si="3"/>
        <v>2141496.6800000002</v>
      </c>
      <c r="F38" s="25">
        <f t="shared" si="4"/>
        <v>71.311910755910759</v>
      </c>
      <c r="G38" s="24">
        <v>841.66</v>
      </c>
      <c r="H38" s="24">
        <v>841660</v>
      </c>
      <c r="I38" s="24">
        <v>3000000</v>
      </c>
      <c r="J38" s="24">
        <v>2138496.6800000002</v>
      </c>
      <c r="K38" s="25">
        <f t="shared" si="5"/>
        <v>71.283222666666674</v>
      </c>
      <c r="L38" s="24">
        <v>0.84</v>
      </c>
      <c r="M38" s="24">
        <v>840</v>
      </c>
      <c r="N38" s="24">
        <v>3000</v>
      </c>
      <c r="O38" s="24">
        <v>3000</v>
      </c>
      <c r="P38" s="25">
        <f t="shared" si="6"/>
        <v>100</v>
      </c>
    </row>
    <row r="39" spans="1:16" s="9" customFormat="1" ht="48" customHeight="1">
      <c r="A39" s="7" t="s">
        <v>25</v>
      </c>
      <c r="B39" s="8">
        <f t="shared" si="0"/>
        <v>1077.9299999999998</v>
      </c>
      <c r="C39" s="8">
        <f t="shared" si="1"/>
        <v>1077930</v>
      </c>
      <c r="D39" s="24">
        <f t="shared" si="2"/>
        <v>3203200</v>
      </c>
      <c r="E39" s="24">
        <f t="shared" si="3"/>
        <v>2286595.7599999998</v>
      </c>
      <c r="F39" s="25">
        <f t="shared" si="4"/>
        <v>71.384732767232762</v>
      </c>
      <c r="G39" s="24">
        <v>1076.8499999999999</v>
      </c>
      <c r="H39" s="24">
        <v>1076850</v>
      </c>
      <c r="I39" s="24">
        <v>3200000</v>
      </c>
      <c r="J39" s="24">
        <v>2284502.7599999998</v>
      </c>
      <c r="K39" s="25">
        <f t="shared" si="5"/>
        <v>71.390711249999995</v>
      </c>
      <c r="L39" s="24">
        <v>1.08</v>
      </c>
      <c r="M39" s="24">
        <v>1080</v>
      </c>
      <c r="N39" s="24">
        <v>3200</v>
      </c>
      <c r="O39" s="24">
        <v>2093</v>
      </c>
      <c r="P39" s="25">
        <f t="shared" si="6"/>
        <v>65.40625</v>
      </c>
    </row>
    <row r="40" spans="1:16" s="9" customFormat="1" ht="48" customHeight="1">
      <c r="A40" s="7" t="s">
        <v>26</v>
      </c>
      <c r="B40" s="8">
        <f t="shared" si="0"/>
        <v>1189.52</v>
      </c>
      <c r="C40" s="8">
        <f t="shared" si="1"/>
        <v>1189520</v>
      </c>
      <c r="D40" s="24">
        <f t="shared" si="2"/>
        <v>3903900</v>
      </c>
      <c r="E40" s="24">
        <f t="shared" si="3"/>
        <v>3361759.06</v>
      </c>
      <c r="F40" s="25">
        <f t="shared" si="4"/>
        <v>86.112837418991262</v>
      </c>
      <c r="G40" s="24">
        <v>1188.33</v>
      </c>
      <c r="H40" s="24">
        <v>1188330</v>
      </c>
      <c r="I40" s="24">
        <v>3900000</v>
      </c>
      <c r="J40" s="24">
        <v>3358400.66</v>
      </c>
      <c r="K40" s="25">
        <f t="shared" si="5"/>
        <v>86.112837435897433</v>
      </c>
      <c r="L40" s="24">
        <v>1.19</v>
      </c>
      <c r="M40" s="24">
        <v>1190</v>
      </c>
      <c r="N40" s="24">
        <v>3900</v>
      </c>
      <c r="O40" s="24">
        <v>3358.4</v>
      </c>
      <c r="P40" s="25">
        <f t="shared" si="6"/>
        <v>86.11282051282052</v>
      </c>
    </row>
    <row r="41" spans="1:16" s="9" customFormat="1" ht="48" customHeight="1">
      <c r="A41" s="7" t="s">
        <v>27</v>
      </c>
      <c r="B41" s="8">
        <f t="shared" si="0"/>
        <v>1121.1199999999999</v>
      </c>
      <c r="C41" s="8">
        <f t="shared" si="1"/>
        <v>1121120</v>
      </c>
      <c r="D41" s="24">
        <f t="shared" si="2"/>
        <v>3303300</v>
      </c>
      <c r="E41" s="24">
        <f t="shared" si="3"/>
        <v>2615746.34</v>
      </c>
      <c r="F41" s="25">
        <f t="shared" si="4"/>
        <v>79.185854751309293</v>
      </c>
      <c r="G41" s="24">
        <v>1120</v>
      </c>
      <c r="H41" s="24">
        <v>1120000</v>
      </c>
      <c r="I41" s="24">
        <v>3300000</v>
      </c>
      <c r="J41" s="24">
        <v>2612446.34</v>
      </c>
      <c r="K41" s="25">
        <f t="shared" si="5"/>
        <v>79.1650406060606</v>
      </c>
      <c r="L41" s="24">
        <v>1.1200000000000001</v>
      </c>
      <c r="M41" s="24">
        <v>1120</v>
      </c>
      <c r="N41" s="24">
        <v>3300</v>
      </c>
      <c r="O41" s="24">
        <v>3300</v>
      </c>
      <c r="P41" s="25">
        <f t="shared" si="6"/>
        <v>100</v>
      </c>
    </row>
    <row r="42" spans="1:16" s="9" customFormat="1" ht="48" customHeight="1">
      <c r="A42" s="7" t="s">
        <v>28</v>
      </c>
      <c r="B42" s="8">
        <f t="shared" si="0"/>
        <v>864.19</v>
      </c>
      <c r="C42" s="8">
        <f t="shared" si="1"/>
        <v>864190</v>
      </c>
      <c r="D42" s="24">
        <f t="shared" si="2"/>
        <v>2802800</v>
      </c>
      <c r="E42" s="24">
        <f t="shared" si="3"/>
        <v>1883064.27</v>
      </c>
      <c r="F42" s="25">
        <f t="shared" si="4"/>
        <v>67.18511024689596</v>
      </c>
      <c r="G42" s="24">
        <v>863.33</v>
      </c>
      <c r="H42" s="24">
        <v>863330</v>
      </c>
      <c r="I42" s="24">
        <v>2800000</v>
      </c>
      <c r="J42" s="24">
        <v>1880264.27</v>
      </c>
      <c r="K42" s="25">
        <f t="shared" si="5"/>
        <v>67.152295357142862</v>
      </c>
      <c r="L42" s="24">
        <v>0.86</v>
      </c>
      <c r="M42" s="24">
        <v>860</v>
      </c>
      <c r="N42" s="24">
        <v>2800</v>
      </c>
      <c r="O42" s="24">
        <v>2800</v>
      </c>
      <c r="P42" s="25">
        <f t="shared" si="6"/>
        <v>100</v>
      </c>
    </row>
    <row r="43" spans="1:16" s="9" customFormat="1" ht="48" customHeight="1">
      <c r="A43" s="7" t="s">
        <v>29</v>
      </c>
      <c r="B43" s="8">
        <f t="shared" si="0"/>
        <v>774.1</v>
      </c>
      <c r="C43" s="8">
        <f t="shared" si="1"/>
        <v>774100</v>
      </c>
      <c r="D43" s="24">
        <f t="shared" si="2"/>
        <v>2502500</v>
      </c>
      <c r="E43" s="24">
        <f t="shared" si="3"/>
        <v>1911053.63</v>
      </c>
      <c r="F43" s="25">
        <f t="shared" si="4"/>
        <v>76.365779420579415</v>
      </c>
      <c r="G43" s="24">
        <v>773.33</v>
      </c>
      <c r="H43" s="24">
        <v>773330</v>
      </c>
      <c r="I43" s="24">
        <v>2500000</v>
      </c>
      <c r="J43" s="24">
        <v>1911053.63</v>
      </c>
      <c r="K43" s="25">
        <f t="shared" si="5"/>
        <v>76.442145199999999</v>
      </c>
      <c r="L43" s="24">
        <v>0.77</v>
      </c>
      <c r="M43" s="24">
        <v>770</v>
      </c>
      <c r="N43" s="24">
        <v>2500</v>
      </c>
      <c r="O43" s="24">
        <v>0</v>
      </c>
      <c r="P43" s="25">
        <f t="shared" si="6"/>
        <v>0</v>
      </c>
    </row>
    <row r="44" spans="1:16" s="9" customFormat="1" ht="48" customHeight="1">
      <c r="A44" s="7" t="s">
        <v>30</v>
      </c>
      <c r="B44" s="8">
        <f t="shared" si="0"/>
        <v>658.99</v>
      </c>
      <c r="C44" s="8">
        <f t="shared" si="1"/>
        <v>658990</v>
      </c>
      <c r="D44" s="24">
        <f t="shared" si="2"/>
        <v>2202200</v>
      </c>
      <c r="E44" s="24">
        <f t="shared" si="3"/>
        <v>1628741.22</v>
      </c>
      <c r="F44" s="25">
        <f t="shared" si="4"/>
        <v>73.959732086095727</v>
      </c>
      <c r="G44" s="24">
        <v>658.33</v>
      </c>
      <c r="H44" s="24">
        <v>658330</v>
      </c>
      <c r="I44" s="24">
        <v>2200000</v>
      </c>
      <c r="J44" s="24">
        <v>1626541.22</v>
      </c>
      <c r="K44" s="25">
        <f t="shared" si="5"/>
        <v>73.933691818181813</v>
      </c>
      <c r="L44" s="24">
        <v>0.66</v>
      </c>
      <c r="M44" s="24">
        <v>660</v>
      </c>
      <c r="N44" s="24">
        <v>2200</v>
      </c>
      <c r="O44" s="24">
        <v>2200</v>
      </c>
      <c r="P44" s="25">
        <f t="shared" si="6"/>
        <v>100</v>
      </c>
    </row>
    <row r="45" spans="1:16" s="16" customFormat="1" ht="18" customHeight="1">
      <c r="A45" s="18" t="s">
        <v>31</v>
      </c>
      <c r="B45" s="10">
        <f t="shared" si="0"/>
        <v>54324.370000000017</v>
      </c>
      <c r="C45" s="10">
        <f>H45+M45</f>
        <v>54324370</v>
      </c>
      <c r="D45" s="26">
        <f>I45+N45</f>
        <v>164342180</v>
      </c>
      <c r="E45" s="26">
        <f>J45+O45</f>
        <v>140005066.72999999</v>
      </c>
      <c r="F45" s="27">
        <f t="shared" si="4"/>
        <v>85.191194816814516</v>
      </c>
      <c r="G45" s="26">
        <f>SUM(G13:G44)</f>
        <v>54270.080000000016</v>
      </c>
      <c r="H45" s="26">
        <f t="shared" ref="H45:O45" si="7">SUM(H13:H44)</f>
        <v>54270080</v>
      </c>
      <c r="I45" s="26">
        <f t="shared" si="7"/>
        <v>164178000</v>
      </c>
      <c r="J45" s="26">
        <f t="shared" si="7"/>
        <v>139901970.72999999</v>
      </c>
      <c r="K45" s="27">
        <f t="shared" si="5"/>
        <v>85.2135917906175</v>
      </c>
      <c r="L45" s="26">
        <f t="shared" si="7"/>
        <v>54.289999999999992</v>
      </c>
      <c r="M45" s="26">
        <f t="shared" si="7"/>
        <v>54290</v>
      </c>
      <c r="N45" s="26">
        <f t="shared" si="7"/>
        <v>164180</v>
      </c>
      <c r="O45" s="26">
        <f t="shared" si="7"/>
        <v>103095.99999999999</v>
      </c>
      <c r="P45" s="27">
        <f t="shared" si="6"/>
        <v>62.794493848215367</v>
      </c>
    </row>
    <row r="46" spans="1:16" ht="18" customHeight="1">
      <c r="A46" s="11"/>
      <c r="B46" s="17"/>
      <c r="C46" s="12"/>
      <c r="D46" s="12"/>
      <c r="E46" s="12"/>
      <c r="F46" s="12"/>
    </row>
    <row r="47" spans="1:16" ht="18" customHeight="1">
      <c r="A47" s="14"/>
      <c r="B47" s="17"/>
      <c r="C47" s="15"/>
      <c r="D47" s="15"/>
      <c r="E47" s="15"/>
      <c r="F47" s="15"/>
      <c r="J47" s="23"/>
    </row>
    <row r="48" spans="1:16" ht="18" customHeight="1">
      <c r="B48" s="17"/>
    </row>
    <row r="49" spans="2:6" ht="18" customHeight="1">
      <c r="B49" s="15"/>
      <c r="C49" s="15"/>
      <c r="D49" s="15"/>
      <c r="E49" s="15"/>
      <c r="F49" s="15"/>
    </row>
    <row r="50" spans="2:6" ht="18" customHeight="1"/>
    <row r="51" spans="2:6" ht="18" customHeight="1"/>
    <row r="52" spans="2:6" ht="18" customHeight="1"/>
    <row r="53" spans="2:6" ht="18" customHeight="1"/>
    <row r="54" spans="2:6" ht="18" customHeight="1"/>
    <row r="55" spans="2:6" ht="18" customHeight="1"/>
    <row r="56" spans="2:6" ht="18" customHeight="1"/>
    <row r="57" spans="2:6" ht="18" customHeight="1"/>
    <row r="58" spans="2:6" ht="18" customHeight="1"/>
    <row r="59" spans="2:6" ht="18" customHeight="1"/>
    <row r="60" spans="2:6" ht="18" customHeight="1"/>
    <row r="61" spans="2:6" ht="18" customHeight="1"/>
    <row r="62" spans="2:6" ht="18" customHeight="1"/>
    <row r="63" spans="2:6" ht="18" customHeight="1"/>
    <row r="64" spans="2:6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</sheetData>
  <mergeCells count="132">
    <mergeCell ref="HN7:HO7"/>
    <mergeCell ref="HP7:HQ7"/>
    <mergeCell ref="HF7:HG7"/>
    <mergeCell ref="HH7:HI7"/>
    <mergeCell ref="HJ7:HK7"/>
    <mergeCell ref="HL7:HM7"/>
    <mergeCell ref="IR7:IS7"/>
    <mergeCell ref="IT7:IU7"/>
    <mergeCell ref="IJ7:IK7"/>
    <mergeCell ref="IL7:IM7"/>
    <mergeCell ref="IN7:IO7"/>
    <mergeCell ref="IP7:IQ7"/>
    <mergeCell ref="IF7:IG7"/>
    <mergeCell ref="IH7:II7"/>
    <mergeCell ref="HR7:HS7"/>
    <mergeCell ref="HT7:HU7"/>
    <mergeCell ref="ID7:IE7"/>
    <mergeCell ref="HV7:HW7"/>
    <mergeCell ref="HX7:HY7"/>
    <mergeCell ref="HZ7:IA7"/>
    <mergeCell ref="IB7:IC7"/>
    <mergeCell ref="GJ7:GK7"/>
    <mergeCell ref="HD7:HE7"/>
    <mergeCell ref="GP7:GQ7"/>
    <mergeCell ref="GR7:GS7"/>
    <mergeCell ref="GT7:GU7"/>
    <mergeCell ref="GV7:GW7"/>
    <mergeCell ref="GX7:GY7"/>
    <mergeCell ref="GZ7:HA7"/>
    <mergeCell ref="GL7:GM7"/>
    <mergeCell ref="GN7:GO7"/>
    <mergeCell ref="HB7:HC7"/>
    <mergeCell ref="FR7:FS7"/>
    <mergeCell ref="FD7:FE7"/>
    <mergeCell ref="FF7:FG7"/>
    <mergeCell ref="FH7:FI7"/>
    <mergeCell ref="FJ7:FK7"/>
    <mergeCell ref="GB7:GC7"/>
    <mergeCell ref="GD7:GE7"/>
    <mergeCell ref="GF7:GG7"/>
    <mergeCell ref="GH7:GI7"/>
    <mergeCell ref="FT7:FU7"/>
    <mergeCell ref="FV7:FW7"/>
    <mergeCell ref="FX7:FY7"/>
    <mergeCell ref="FZ7:GA7"/>
    <mergeCell ref="EZ7:FA7"/>
    <mergeCell ref="FB7:FC7"/>
    <mergeCell ref="EN7:EO7"/>
    <mergeCell ref="EP7:EQ7"/>
    <mergeCell ref="ER7:ES7"/>
    <mergeCell ref="ET7:EU7"/>
    <mergeCell ref="FL7:FM7"/>
    <mergeCell ref="FN7:FO7"/>
    <mergeCell ref="FP7:FQ7"/>
    <mergeCell ref="EH7:EI7"/>
    <mergeCell ref="EJ7:EK7"/>
    <mergeCell ref="EL7:EM7"/>
    <mergeCell ref="DX7:DY7"/>
    <mergeCell ref="DZ7:EA7"/>
    <mergeCell ref="EB7:EC7"/>
    <mergeCell ref="ED7:EE7"/>
    <mergeCell ref="EV7:EW7"/>
    <mergeCell ref="EX7:EY7"/>
    <mergeCell ref="DP7:DQ7"/>
    <mergeCell ref="DR7:DS7"/>
    <mergeCell ref="DT7:DU7"/>
    <mergeCell ref="DV7:DW7"/>
    <mergeCell ref="DH7:DI7"/>
    <mergeCell ref="DJ7:DK7"/>
    <mergeCell ref="DL7:DM7"/>
    <mergeCell ref="DN7:DO7"/>
    <mergeCell ref="EF7:EG7"/>
    <mergeCell ref="CP7:CQ7"/>
    <mergeCell ref="CB7:CC7"/>
    <mergeCell ref="CD7:CE7"/>
    <mergeCell ref="CF7:CG7"/>
    <mergeCell ref="CH7:CI7"/>
    <mergeCell ref="CZ7:DA7"/>
    <mergeCell ref="DB7:DC7"/>
    <mergeCell ref="DD7:DE7"/>
    <mergeCell ref="DF7:DG7"/>
    <mergeCell ref="CR7:CS7"/>
    <mergeCell ref="CT7:CU7"/>
    <mergeCell ref="CV7:CW7"/>
    <mergeCell ref="CX7:CY7"/>
    <mergeCell ref="BX7:BY7"/>
    <mergeCell ref="BZ7:CA7"/>
    <mergeCell ref="BL7:BM7"/>
    <mergeCell ref="BN7:BO7"/>
    <mergeCell ref="BP7:BQ7"/>
    <mergeCell ref="BR7:BS7"/>
    <mergeCell ref="CJ7:CK7"/>
    <mergeCell ref="CL7:CM7"/>
    <mergeCell ref="CN7:CO7"/>
    <mergeCell ref="BF7:BG7"/>
    <mergeCell ref="BH7:BI7"/>
    <mergeCell ref="BJ7:BK7"/>
    <mergeCell ref="AV7:AW7"/>
    <mergeCell ref="AX7:AY7"/>
    <mergeCell ref="AZ7:BA7"/>
    <mergeCell ref="BB7:BC7"/>
    <mergeCell ref="BT7:BU7"/>
    <mergeCell ref="BV7:BW7"/>
    <mergeCell ref="AN7:AO7"/>
    <mergeCell ref="AP7:AQ7"/>
    <mergeCell ref="AR7:AS7"/>
    <mergeCell ref="AT7:AU7"/>
    <mergeCell ref="AF7:AG7"/>
    <mergeCell ref="AH7:AI7"/>
    <mergeCell ref="AJ7:AK7"/>
    <mergeCell ref="AL7:AM7"/>
    <mergeCell ref="BD7:BE7"/>
    <mergeCell ref="X7:Y7"/>
    <mergeCell ref="Z7:AA7"/>
    <mergeCell ref="AB7:AC7"/>
    <mergeCell ref="AD7:AE7"/>
    <mergeCell ref="A9:A11"/>
    <mergeCell ref="R7:S7"/>
    <mergeCell ref="T7:U7"/>
    <mergeCell ref="V7:W7"/>
    <mergeCell ref="B9:F10"/>
    <mergeCell ref="G10:K10"/>
    <mergeCell ref="N1:P1"/>
    <mergeCell ref="L10:P10"/>
    <mergeCell ref="N7:O7"/>
    <mergeCell ref="P7:Q7"/>
    <mergeCell ref="G9:P9"/>
    <mergeCell ref="A5:P5"/>
    <mergeCell ref="O8:P8"/>
    <mergeCell ref="A7:B7"/>
    <mergeCell ref="G8:L8"/>
    <mergeCell ref="A6:P6"/>
  </mergeCells>
  <phoneticPr fontId="1" type="noConversion"/>
  <pageMargins left="0.98425196850393704" right="0.55118110236220474" top="0.59055118110236227" bottom="0.59055118110236227" header="0.15748031496062992" footer="0.15748031496062992"/>
  <pageSetup paperSize="9" fitToHeight="100" orientation="landscape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2012-05-15T05:24:00Z</cp:lastPrinted>
  <dcterms:created xsi:type="dcterms:W3CDTF">1996-10-08T23:32:33Z</dcterms:created>
  <dcterms:modified xsi:type="dcterms:W3CDTF">2012-05-25T00:43:18Z</dcterms:modified>
</cp:coreProperties>
</file>