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912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Лист1!$A$1:$P$45</definedName>
  </definedNames>
  <calcPr calcId="125725"/>
</workbook>
</file>

<file path=xl/calcChain.xml><?xml version="1.0" encoding="utf-8"?>
<calcChain xmlns="http://schemas.openxmlformats.org/spreadsheetml/2006/main">
  <c r="D44" i="8"/>
  <c r="E44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E11"/>
  <c r="D11"/>
  <c r="M45"/>
  <c r="N45"/>
  <c r="O45"/>
  <c r="H45"/>
  <c r="I45"/>
  <c r="J45"/>
  <c r="D45"/>
  <c r="E45"/>
  <c r="C45"/>
  <c r="K44"/>
  <c r="P12"/>
  <c r="P13"/>
  <c r="P14"/>
  <c r="P15"/>
  <c r="P16"/>
  <c r="P17"/>
  <c r="P18"/>
  <c r="P19"/>
  <c r="P20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5"/>
  <c r="K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11"/>
  <c r="B45" s="1"/>
  <c r="G45"/>
  <c r="L45"/>
</calcChain>
</file>

<file path=xl/sharedStrings.xml><?xml version="1.0" encoding="utf-8"?>
<sst xmlns="http://schemas.openxmlformats.org/spreadsheetml/2006/main" count="62" uniqueCount="52">
  <si>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</si>
  <si>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</si>
  <si>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</si>
  <si>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</si>
  <si>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</si>
  <si>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</si>
  <si>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</si>
  <si>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</si>
  <si>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</si>
  <si>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</si>
  <si>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</si>
  <si>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</si>
  <si>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</si>
  <si>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</si>
  <si>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</si>
  <si>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</si>
  <si>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</si>
  <si>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</si>
  <si>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</si>
  <si>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</si>
  <si>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</si>
  <si>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</si>
  <si>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</si>
  <si>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</si>
  <si>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</si>
  <si>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</si>
  <si>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</si>
  <si>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</si>
  <si>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</si>
  <si>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</si>
  <si>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</si>
  <si>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Дальнереченский муниципальный район</t>
  </si>
  <si>
    <t>Всего</t>
  </si>
  <si>
    <t>за счет средств  краевого бюджета</t>
  </si>
  <si>
    <t xml:space="preserve">В том числе </t>
  </si>
  <si>
    <t>Городской округ ЗАТО Большой Камень</t>
  </si>
  <si>
    <t>за счет средств федерального бюджета</t>
  </si>
  <si>
    <r>
      <t xml:space="preserve">Сумма по утвержден-ному бюджету           </t>
    </r>
    <r>
      <rPr>
        <b/>
        <sz val="12"/>
        <rFont val="Times New Roman"/>
        <family val="1"/>
        <charset val="204"/>
      </rPr>
      <t xml:space="preserve"> (тыс. рублей)</t>
    </r>
  </si>
  <si>
    <r>
      <t xml:space="preserve">Сумма по утвержденному бюджету            </t>
    </r>
    <r>
      <rPr>
        <b/>
        <sz val="12"/>
        <rFont val="Times New Roman"/>
        <family val="1"/>
        <charset val="204"/>
      </rPr>
      <t xml:space="preserve"> </t>
    </r>
  </si>
  <si>
    <t xml:space="preserve">Всего </t>
  </si>
  <si>
    <t xml:space="preserve">за счет средств федерального бюджета                    </t>
  </si>
  <si>
    <t xml:space="preserve">за счет средств  краевого бюджета                     </t>
  </si>
  <si>
    <t>(в рублях)</t>
  </si>
  <si>
    <t>Субвенции</t>
  </si>
  <si>
    <t>Наименование муниципальных образований Приморского края</t>
  </si>
  <si>
    <t>Кировский муниципальный район</t>
  </si>
  <si>
    <t>Городской округ ЗАТО г. Фокино</t>
  </si>
  <si>
    <t>бюджетам  муниципальных образований Приморского края на ежемесячное денежное вознаграждение за классное руководство на 2011 год</t>
  </si>
  <si>
    <t>уточненный бюджет                                2011 года</t>
  </si>
  <si>
    <t>кассовое исполнение                         за 2011 год</t>
  </si>
  <si>
    <t xml:space="preserve">про-цент испол-нения к уточ-нен-ному бюд-жету 2011 года </t>
  </si>
  <si>
    <t>Таблица 7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</si>
</sst>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left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0" fontId="2" fillId="0" borderId="0" xfId="0" applyFont="1" applyBorder="1"/>
    <xf numFmtId="164" fontId="2" fillId="0" borderId="0" xfId="0" applyNumberFormat="1" applyFont="1" applyFill="1" applyBorder="1"/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2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3" fontId="2" fillId="0" borderId="4" xfId="0" applyNumberFormat="1" applyFont="1" applyBorder="1" applyAlignment="1">
      <alignment vertical="center" wrapText="1"/>
    </xf>
    <xf numFmtId="3" fontId="2" fillId="0" borderId="4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wrapText="1"/>
    </xf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3" fontId="4" fillId="0" borderId="0" xfId="0" applyNumberFormat="1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8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8"/>
  <sheetViews>
    <sheetView tabSelected="1" view="pageBreakPreview" zoomScaleNormal="75" zoomScaleSheetLayoutView="100" workbookViewId="0">
      <selection activeCell="D1" sqref="D1"/>
    </sheetView>
  </sheetViews>
  <sheetFormatPr defaultRowHeight="15.75"/>
  <cols>
    <col min="1" max="1" width="22.140625" style="3" customWidth="1"/>
    <col min="2" max="2" width="12.28515625" style="3" hidden="1" customWidth="1"/>
    <col min="3" max="3" width="16.28515625" style="3" hidden="1" customWidth="1"/>
    <col min="4" max="5" width="15" style="3" customWidth="1"/>
    <col min="6" max="6" width="6.5703125" style="3" customWidth="1"/>
    <col min="7" max="7" width="12.140625" style="15" hidden="1" customWidth="1"/>
    <col min="8" max="8" width="16.140625" style="15" hidden="1" customWidth="1"/>
    <col min="9" max="9" width="15.140625" style="15" customWidth="1"/>
    <col min="10" max="10" width="15.42578125" style="15" customWidth="1"/>
    <col min="11" max="11" width="6.85546875" style="15" customWidth="1"/>
    <col min="12" max="12" width="10.140625" style="15" hidden="1" customWidth="1"/>
    <col min="13" max="13" width="13" style="3" hidden="1" customWidth="1"/>
    <col min="14" max="14" width="13.85546875" style="3" customWidth="1"/>
    <col min="15" max="15" width="14.28515625" style="3" customWidth="1"/>
    <col min="16" max="16" width="6.85546875" style="3" customWidth="1"/>
    <col min="17" max="16384" width="9.140625" style="3"/>
  </cols>
  <sheetData>
    <row r="1" spans="1:16" ht="96.75" customHeight="1">
      <c r="A1" s="23"/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3"/>
      <c r="N1" s="33" t="s">
        <v>51</v>
      </c>
      <c r="O1" s="33"/>
      <c r="P1" s="33"/>
    </row>
    <row r="2" spans="1:16" ht="18.75" hidden="1">
      <c r="A2" s="23"/>
      <c r="B2" s="23"/>
      <c r="C2" s="23"/>
      <c r="D2" s="23"/>
      <c r="E2" s="23"/>
      <c r="F2" s="23"/>
      <c r="G2" s="24"/>
      <c r="H2" s="24"/>
      <c r="I2" s="24"/>
      <c r="J2" s="24"/>
      <c r="K2" s="24"/>
      <c r="L2" s="24"/>
      <c r="M2" s="23"/>
      <c r="N2" s="23"/>
      <c r="O2" s="23"/>
      <c r="P2" s="23"/>
    </row>
    <row r="3" spans="1:16" ht="12.75" customHeight="1">
      <c r="A3" s="25"/>
      <c r="B3" s="25"/>
      <c r="C3" s="25"/>
      <c r="D3" s="25"/>
      <c r="E3" s="25"/>
      <c r="F3" s="25"/>
      <c r="G3" s="26"/>
      <c r="H3" s="26"/>
      <c r="I3" s="26"/>
      <c r="J3" s="26"/>
      <c r="K3" s="26"/>
      <c r="L3" s="26"/>
      <c r="M3" s="25"/>
      <c r="N3" s="25"/>
      <c r="O3" s="25"/>
      <c r="P3" s="25"/>
    </row>
    <row r="4" spans="1:16" ht="18.75">
      <c r="A4" s="39" t="s">
        <v>43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37.5" customHeight="1">
      <c r="A5" s="39" t="s">
        <v>47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7.25" customHeight="1">
      <c r="A6" s="23"/>
      <c r="B6" s="23"/>
      <c r="C6" s="23"/>
      <c r="D6" s="23"/>
      <c r="E6" s="23"/>
      <c r="F6" s="23"/>
      <c r="G6" s="38"/>
      <c r="H6" s="38"/>
      <c r="I6" s="38"/>
      <c r="J6" s="38"/>
      <c r="K6" s="38"/>
      <c r="L6" s="38"/>
      <c r="M6" s="23"/>
      <c r="N6" s="23"/>
      <c r="O6" s="40" t="s">
        <v>42</v>
      </c>
      <c r="P6" s="40"/>
    </row>
    <row r="7" spans="1:16" ht="14.25" customHeight="1">
      <c r="A7" s="34" t="s">
        <v>44</v>
      </c>
      <c r="B7" s="18" t="s">
        <v>32</v>
      </c>
      <c r="C7" s="41" t="s">
        <v>39</v>
      </c>
      <c r="D7" s="41"/>
      <c r="E7" s="41"/>
      <c r="F7" s="41"/>
      <c r="G7" s="37" t="s">
        <v>34</v>
      </c>
      <c r="H7" s="37"/>
      <c r="I7" s="37"/>
      <c r="J7" s="37"/>
      <c r="K7" s="37"/>
      <c r="L7" s="37"/>
      <c r="M7" s="37"/>
      <c r="N7" s="37"/>
      <c r="O7" s="37"/>
      <c r="P7" s="37"/>
    </row>
    <row r="8" spans="1:16" ht="16.5" customHeight="1">
      <c r="A8" s="35"/>
      <c r="B8" s="19"/>
      <c r="C8" s="41"/>
      <c r="D8" s="41"/>
      <c r="E8" s="41"/>
      <c r="F8" s="41"/>
      <c r="G8" s="20" t="s">
        <v>36</v>
      </c>
      <c r="H8" s="41" t="s">
        <v>40</v>
      </c>
      <c r="I8" s="41"/>
      <c r="J8" s="41"/>
      <c r="K8" s="41"/>
      <c r="L8" s="21" t="s">
        <v>33</v>
      </c>
      <c r="M8" s="37" t="s">
        <v>41</v>
      </c>
      <c r="N8" s="37"/>
      <c r="O8" s="37"/>
      <c r="P8" s="37"/>
    </row>
    <row r="9" spans="1:16" ht="172.5" customHeight="1">
      <c r="A9" s="36"/>
      <c r="B9" s="5" t="s">
        <v>37</v>
      </c>
      <c r="C9" s="6" t="s">
        <v>38</v>
      </c>
      <c r="D9" s="22" t="s">
        <v>48</v>
      </c>
      <c r="E9" s="1" t="s">
        <v>49</v>
      </c>
      <c r="F9" s="27" t="s">
        <v>50</v>
      </c>
      <c r="G9" s="5" t="s">
        <v>37</v>
      </c>
      <c r="H9" s="6" t="s">
        <v>38</v>
      </c>
      <c r="I9" s="22" t="s">
        <v>48</v>
      </c>
      <c r="J9" s="1" t="s">
        <v>49</v>
      </c>
      <c r="K9" s="28" t="s">
        <v>50</v>
      </c>
      <c r="L9" s="5" t="s">
        <v>37</v>
      </c>
      <c r="M9" s="6" t="s">
        <v>38</v>
      </c>
      <c r="N9" s="22" t="s">
        <v>48</v>
      </c>
      <c r="O9" s="1" t="s">
        <v>49</v>
      </c>
      <c r="P9" s="27" t="s">
        <v>50</v>
      </c>
    </row>
    <row r="10" spans="1:16" ht="15" customHeight="1">
      <c r="A10" s="7">
        <v>1</v>
      </c>
      <c r="B10" s="5">
        <v>2</v>
      </c>
      <c r="C10" s="5">
        <v>2</v>
      </c>
      <c r="D10" s="5">
        <v>2</v>
      </c>
      <c r="E10" s="5">
        <v>3</v>
      </c>
      <c r="F10" s="5">
        <v>4</v>
      </c>
      <c r="G10" s="4">
        <v>7</v>
      </c>
      <c r="H10" s="4">
        <v>6</v>
      </c>
      <c r="I10" s="4">
        <v>5</v>
      </c>
      <c r="J10" s="4">
        <v>6</v>
      </c>
      <c r="K10" s="4">
        <v>7</v>
      </c>
      <c r="L10" s="4">
        <v>12</v>
      </c>
      <c r="M10" s="5">
        <v>10</v>
      </c>
      <c r="N10" s="5">
        <v>8</v>
      </c>
      <c r="O10" s="5">
        <v>9</v>
      </c>
      <c r="P10" s="5">
        <v>10</v>
      </c>
    </row>
    <row r="11" spans="1:16" s="10" customFormat="1" ht="32.25" customHeight="1">
      <c r="A11" s="8" t="s">
        <v>0</v>
      </c>
      <c r="B11" s="9">
        <f>G11+L11</f>
        <v>7666</v>
      </c>
      <c r="C11" s="9">
        <v>7666000</v>
      </c>
      <c r="D11" s="29">
        <f>I11+N11</f>
        <v>6130500</v>
      </c>
      <c r="E11" s="29">
        <f>J11+O11</f>
        <v>5055278.5999999996</v>
      </c>
      <c r="F11" s="30">
        <f>E11/D11%</f>
        <v>82.461114101623025</v>
      </c>
      <c r="G11" s="29">
        <v>7321</v>
      </c>
      <c r="H11" s="29">
        <v>7321000</v>
      </c>
      <c r="I11" s="29">
        <v>5318200</v>
      </c>
      <c r="J11" s="29">
        <v>4345394.04</v>
      </c>
      <c r="K11" s="30">
        <f>J11/I11%</f>
        <v>81.707984656462713</v>
      </c>
      <c r="L11" s="29">
        <v>345</v>
      </c>
      <c r="M11" s="29">
        <v>345000</v>
      </c>
      <c r="N11" s="29">
        <v>812300</v>
      </c>
      <c r="O11" s="29">
        <v>709884.56</v>
      </c>
      <c r="P11" s="30">
        <f>O11/N11%</f>
        <v>87.391919241659494</v>
      </c>
    </row>
    <row r="12" spans="1:16" s="10" customFormat="1" ht="32.25" customHeight="1">
      <c r="A12" s="8" t="s">
        <v>1</v>
      </c>
      <c r="B12" s="9">
        <f t="shared" ref="B12:B44" si="0">G12+L12</f>
        <v>17402.2</v>
      </c>
      <c r="C12" s="9">
        <v>17402200</v>
      </c>
      <c r="D12" s="29">
        <f t="shared" ref="D12:D43" si="1">I12+N12</f>
        <v>11331100</v>
      </c>
      <c r="E12" s="29">
        <f t="shared" ref="E12:E43" si="2">J12+O12</f>
        <v>9885290.5500000007</v>
      </c>
      <c r="F12" s="30">
        <f t="shared" ref="F12:F45" si="3">E12/D12%</f>
        <v>87.240343391197683</v>
      </c>
      <c r="G12" s="29">
        <v>16611.2</v>
      </c>
      <c r="H12" s="29">
        <v>16611200</v>
      </c>
      <c r="I12" s="29">
        <v>9721100</v>
      </c>
      <c r="J12" s="29">
        <v>8275290.5499999998</v>
      </c>
      <c r="K12" s="30">
        <f t="shared" ref="K12:K45" si="4">J12/I12%</f>
        <v>85.127100328152167</v>
      </c>
      <c r="L12" s="29">
        <v>791</v>
      </c>
      <c r="M12" s="29">
        <v>791000</v>
      </c>
      <c r="N12" s="29">
        <v>1610000</v>
      </c>
      <c r="O12" s="29">
        <v>1610000</v>
      </c>
      <c r="P12" s="30">
        <f t="shared" ref="P12:P45" si="5">O12/N12%</f>
        <v>100</v>
      </c>
    </row>
    <row r="13" spans="1:16" s="10" customFormat="1" ht="47.25">
      <c r="A13" s="8" t="s">
        <v>35</v>
      </c>
      <c r="B13" s="9">
        <f t="shared" si="0"/>
        <v>3931</v>
      </c>
      <c r="C13" s="9">
        <v>3931000</v>
      </c>
      <c r="D13" s="29">
        <f t="shared" si="1"/>
        <v>4547100</v>
      </c>
      <c r="E13" s="29">
        <f t="shared" si="2"/>
        <v>3792140.98</v>
      </c>
      <c r="F13" s="30">
        <f t="shared" si="3"/>
        <v>83.396911877900195</v>
      </c>
      <c r="G13" s="29">
        <v>3757</v>
      </c>
      <c r="H13" s="29">
        <v>3757000</v>
      </c>
      <c r="I13" s="29">
        <v>3890500</v>
      </c>
      <c r="J13" s="29">
        <v>3179292.98</v>
      </c>
      <c r="K13" s="30">
        <f t="shared" si="4"/>
        <v>81.719392880092528</v>
      </c>
      <c r="L13" s="29">
        <v>174</v>
      </c>
      <c r="M13" s="29">
        <v>174000</v>
      </c>
      <c r="N13" s="29">
        <v>656600</v>
      </c>
      <c r="O13" s="29">
        <v>612848</v>
      </c>
      <c r="P13" s="30">
        <f t="shared" si="5"/>
        <v>93.336582394151691</v>
      </c>
    </row>
    <row r="14" spans="1:16" s="10" customFormat="1" ht="32.25" customHeight="1">
      <c r="A14" s="8" t="s">
        <v>2</v>
      </c>
      <c r="B14" s="9">
        <f t="shared" si="0"/>
        <v>12145</v>
      </c>
      <c r="C14" s="9">
        <v>12145000</v>
      </c>
      <c r="D14" s="29">
        <f t="shared" si="1"/>
        <v>49860800</v>
      </c>
      <c r="E14" s="29">
        <f t="shared" si="2"/>
        <v>42460769.200000003</v>
      </c>
      <c r="F14" s="30">
        <f t="shared" si="3"/>
        <v>85.158619998074641</v>
      </c>
      <c r="G14" s="29">
        <v>11567</v>
      </c>
      <c r="H14" s="29">
        <v>11567000</v>
      </c>
      <c r="I14" s="29">
        <v>43090400</v>
      </c>
      <c r="J14" s="29">
        <v>35690369.210000001</v>
      </c>
      <c r="K14" s="30">
        <f t="shared" si="4"/>
        <v>82.826729874867723</v>
      </c>
      <c r="L14" s="29">
        <v>578</v>
      </c>
      <c r="M14" s="29">
        <v>578000</v>
      </c>
      <c r="N14" s="29">
        <v>6770400</v>
      </c>
      <c r="O14" s="29">
        <v>6770399.9900000002</v>
      </c>
      <c r="P14" s="30">
        <f t="shared" si="5"/>
        <v>99.999999852298245</v>
      </c>
    </row>
    <row r="15" spans="1:16" s="10" customFormat="1" ht="32.25" customHeight="1">
      <c r="A15" s="8" t="s">
        <v>3</v>
      </c>
      <c r="B15" s="9">
        <f t="shared" si="0"/>
        <v>9632</v>
      </c>
      <c r="C15" s="9">
        <v>9632000</v>
      </c>
      <c r="D15" s="29">
        <f t="shared" si="1"/>
        <v>6037900</v>
      </c>
      <c r="E15" s="29">
        <f t="shared" si="2"/>
        <v>5025234</v>
      </c>
      <c r="F15" s="30">
        <f t="shared" si="3"/>
        <v>83.228175358982426</v>
      </c>
      <c r="G15" s="29">
        <v>9202</v>
      </c>
      <c r="H15" s="29">
        <v>9202000</v>
      </c>
      <c r="I15" s="29">
        <v>5223800</v>
      </c>
      <c r="J15" s="29">
        <v>4211134</v>
      </c>
      <c r="K15" s="30">
        <f t="shared" si="4"/>
        <v>80.614380336153758</v>
      </c>
      <c r="L15" s="29">
        <v>430</v>
      </c>
      <c r="M15" s="29">
        <v>430000</v>
      </c>
      <c r="N15" s="29">
        <v>814100</v>
      </c>
      <c r="O15" s="29">
        <v>814100</v>
      </c>
      <c r="P15" s="30">
        <f t="shared" si="5"/>
        <v>100</v>
      </c>
    </row>
    <row r="16" spans="1:16" s="10" customFormat="1" ht="32.25" customHeight="1">
      <c r="A16" s="8" t="s">
        <v>4</v>
      </c>
      <c r="B16" s="9">
        <f t="shared" si="0"/>
        <v>3489</v>
      </c>
      <c r="C16" s="9">
        <v>3489000</v>
      </c>
      <c r="D16" s="29">
        <f t="shared" si="1"/>
        <v>4637900</v>
      </c>
      <c r="E16" s="29">
        <f t="shared" si="2"/>
        <v>3552052.44</v>
      </c>
      <c r="F16" s="30">
        <f t="shared" si="3"/>
        <v>76.587516764052694</v>
      </c>
      <c r="G16" s="29">
        <v>3334</v>
      </c>
      <c r="H16" s="29">
        <v>3334000</v>
      </c>
      <c r="I16" s="29">
        <v>4014400</v>
      </c>
      <c r="J16" s="29">
        <v>2928552.44</v>
      </c>
      <c r="K16" s="30">
        <f t="shared" si="4"/>
        <v>72.951186727779984</v>
      </c>
      <c r="L16" s="29">
        <v>155</v>
      </c>
      <c r="M16" s="29">
        <v>155000</v>
      </c>
      <c r="N16" s="29">
        <v>623500</v>
      </c>
      <c r="O16" s="29">
        <v>623500</v>
      </c>
      <c r="P16" s="30">
        <f t="shared" si="5"/>
        <v>100</v>
      </c>
    </row>
    <row r="17" spans="1:16" s="10" customFormat="1" ht="32.25" customHeight="1">
      <c r="A17" s="8" t="s">
        <v>5</v>
      </c>
      <c r="B17" s="9">
        <f t="shared" si="0"/>
        <v>3610</v>
      </c>
      <c r="C17" s="9">
        <v>3610000</v>
      </c>
      <c r="D17" s="29">
        <f t="shared" si="1"/>
        <v>6006400</v>
      </c>
      <c r="E17" s="29">
        <f t="shared" si="2"/>
        <v>5123969.51</v>
      </c>
      <c r="F17" s="30">
        <f t="shared" si="3"/>
        <v>85.308496104155566</v>
      </c>
      <c r="G17" s="29">
        <v>3457</v>
      </c>
      <c r="H17" s="29">
        <v>3457000</v>
      </c>
      <c r="I17" s="29">
        <v>4963100</v>
      </c>
      <c r="J17" s="29">
        <v>4080669.51</v>
      </c>
      <c r="K17" s="30">
        <f t="shared" si="4"/>
        <v>82.220175092180284</v>
      </c>
      <c r="L17" s="29">
        <v>153</v>
      </c>
      <c r="M17" s="29">
        <v>153000</v>
      </c>
      <c r="N17" s="29">
        <v>1043300</v>
      </c>
      <c r="O17" s="29">
        <v>1043300</v>
      </c>
      <c r="P17" s="30">
        <f t="shared" si="5"/>
        <v>100</v>
      </c>
    </row>
    <row r="18" spans="1:16" s="10" customFormat="1" ht="32.25" customHeight="1">
      <c r="A18" s="8" t="s">
        <v>6</v>
      </c>
      <c r="B18" s="9">
        <f t="shared" si="0"/>
        <v>27350</v>
      </c>
      <c r="C18" s="9">
        <v>27350000</v>
      </c>
      <c r="D18" s="29">
        <f t="shared" si="1"/>
        <v>16565300</v>
      </c>
      <c r="E18" s="29">
        <f t="shared" si="2"/>
        <v>13813500</v>
      </c>
      <c r="F18" s="30">
        <f t="shared" si="3"/>
        <v>83.388166830664105</v>
      </c>
      <c r="G18" s="29">
        <v>26145</v>
      </c>
      <c r="H18" s="29">
        <v>26145000</v>
      </c>
      <c r="I18" s="29">
        <v>14414200</v>
      </c>
      <c r="J18" s="29">
        <v>11662400</v>
      </c>
      <c r="K18" s="30">
        <f t="shared" si="4"/>
        <v>80.909103522914904</v>
      </c>
      <c r="L18" s="29">
        <v>1205</v>
      </c>
      <c r="M18" s="29">
        <v>1205000</v>
      </c>
      <c r="N18" s="29">
        <v>2151100</v>
      </c>
      <c r="O18" s="29">
        <v>2151100</v>
      </c>
      <c r="P18" s="30">
        <f t="shared" si="5"/>
        <v>100</v>
      </c>
    </row>
    <row r="19" spans="1:16" s="10" customFormat="1" ht="32.25" customHeight="1">
      <c r="A19" s="8" t="s">
        <v>7</v>
      </c>
      <c r="B19" s="9">
        <f t="shared" si="0"/>
        <v>3900</v>
      </c>
      <c r="C19" s="9">
        <v>3900000</v>
      </c>
      <c r="D19" s="29">
        <f t="shared" si="1"/>
        <v>5440400</v>
      </c>
      <c r="E19" s="29">
        <f t="shared" si="2"/>
        <v>4379561.79</v>
      </c>
      <c r="F19" s="30">
        <f t="shared" si="3"/>
        <v>80.500731380045579</v>
      </c>
      <c r="G19" s="29">
        <v>3734</v>
      </c>
      <c r="H19" s="29">
        <v>3734000</v>
      </c>
      <c r="I19" s="29">
        <v>4678100</v>
      </c>
      <c r="J19" s="29">
        <v>3617261.79</v>
      </c>
      <c r="K19" s="30">
        <f t="shared" si="4"/>
        <v>77.323310532053611</v>
      </c>
      <c r="L19" s="29">
        <v>166</v>
      </c>
      <c r="M19" s="29">
        <v>166000</v>
      </c>
      <c r="N19" s="29">
        <v>762300</v>
      </c>
      <c r="O19" s="29">
        <v>762300</v>
      </c>
      <c r="P19" s="30">
        <f t="shared" si="5"/>
        <v>100</v>
      </c>
    </row>
    <row r="20" spans="1:16" s="10" customFormat="1" ht="31.5">
      <c r="A20" s="8" t="s">
        <v>8</v>
      </c>
      <c r="B20" s="9">
        <f t="shared" si="0"/>
        <v>7417</v>
      </c>
      <c r="C20" s="9">
        <v>7417000</v>
      </c>
      <c r="D20" s="29">
        <f t="shared" si="1"/>
        <v>5585500</v>
      </c>
      <c r="E20" s="29">
        <f t="shared" si="2"/>
        <v>4555032.16</v>
      </c>
      <c r="F20" s="30">
        <f t="shared" si="3"/>
        <v>81.551018888192644</v>
      </c>
      <c r="G20" s="29">
        <v>7071</v>
      </c>
      <c r="H20" s="29">
        <v>7071000</v>
      </c>
      <c r="I20" s="29">
        <v>4761600</v>
      </c>
      <c r="J20" s="29">
        <v>3774399.9</v>
      </c>
      <c r="K20" s="30">
        <f t="shared" si="4"/>
        <v>79.267471018145159</v>
      </c>
      <c r="L20" s="29">
        <v>346</v>
      </c>
      <c r="M20" s="29">
        <v>346000</v>
      </c>
      <c r="N20" s="29">
        <v>823900</v>
      </c>
      <c r="O20" s="29">
        <v>780632.26</v>
      </c>
      <c r="P20" s="30">
        <f t="shared" si="5"/>
        <v>94.748423352348581</v>
      </c>
    </row>
    <row r="21" spans="1:16" s="10" customFormat="1" ht="32.25" customHeight="1">
      <c r="A21" s="8" t="s">
        <v>9</v>
      </c>
      <c r="B21" s="9">
        <f t="shared" si="0"/>
        <v>9145</v>
      </c>
      <c r="C21" s="9">
        <v>9145000</v>
      </c>
      <c r="D21" s="29">
        <f t="shared" si="1"/>
        <v>18666600</v>
      </c>
      <c r="E21" s="29">
        <f t="shared" si="2"/>
        <v>16409599.83</v>
      </c>
      <c r="F21" s="30">
        <f t="shared" si="3"/>
        <v>87.908884478158853</v>
      </c>
      <c r="G21" s="29">
        <v>8773</v>
      </c>
      <c r="H21" s="29">
        <v>8773000</v>
      </c>
      <c r="I21" s="29">
        <v>16198000</v>
      </c>
      <c r="J21" s="29">
        <v>13941118.640000001</v>
      </c>
      <c r="K21" s="30">
        <f t="shared" si="4"/>
        <v>86.066913446104465</v>
      </c>
      <c r="L21" s="29">
        <v>372</v>
      </c>
      <c r="M21" s="29">
        <v>372000</v>
      </c>
      <c r="N21" s="29">
        <v>2468600</v>
      </c>
      <c r="O21" s="29">
        <v>2468481.19</v>
      </c>
      <c r="P21" s="30">
        <v>99.9</v>
      </c>
    </row>
    <row r="22" spans="1:16" s="10" customFormat="1" ht="31.5">
      <c r="A22" s="8" t="s">
        <v>46</v>
      </c>
      <c r="B22" s="9">
        <f t="shared" si="0"/>
        <v>1923.7</v>
      </c>
      <c r="C22" s="9">
        <v>1923700</v>
      </c>
      <c r="D22" s="29">
        <f t="shared" si="1"/>
        <v>3427000</v>
      </c>
      <c r="E22" s="29">
        <f t="shared" si="2"/>
        <v>2712850</v>
      </c>
      <c r="F22" s="30">
        <f t="shared" si="3"/>
        <v>79.161073825503351</v>
      </c>
      <c r="G22" s="29">
        <v>1842.7</v>
      </c>
      <c r="H22" s="29">
        <v>1842700</v>
      </c>
      <c r="I22" s="29">
        <v>2925000</v>
      </c>
      <c r="J22" s="29">
        <v>2271056</v>
      </c>
      <c r="K22" s="30">
        <f t="shared" si="4"/>
        <v>77.642940170940165</v>
      </c>
      <c r="L22" s="29">
        <v>81</v>
      </c>
      <c r="M22" s="29">
        <v>81000</v>
      </c>
      <c r="N22" s="29">
        <v>502000</v>
      </c>
      <c r="O22" s="29">
        <v>441794</v>
      </c>
      <c r="P22" s="30">
        <f t="shared" si="5"/>
        <v>88.006772908366528</v>
      </c>
    </row>
    <row r="23" spans="1:16" s="10" customFormat="1" ht="32.25" customHeight="1">
      <c r="A23" s="8" t="s">
        <v>10</v>
      </c>
      <c r="B23" s="9">
        <f t="shared" si="0"/>
        <v>674</v>
      </c>
      <c r="C23" s="9">
        <v>674000</v>
      </c>
      <c r="D23" s="29">
        <f t="shared" si="1"/>
        <v>2384500</v>
      </c>
      <c r="E23" s="29">
        <f t="shared" si="2"/>
        <v>2067519.6099999999</v>
      </c>
      <c r="F23" s="30">
        <f t="shared" si="3"/>
        <v>86.706630740197099</v>
      </c>
      <c r="G23" s="29">
        <v>646</v>
      </c>
      <c r="H23" s="29">
        <v>646000</v>
      </c>
      <c r="I23" s="29">
        <v>1999500</v>
      </c>
      <c r="J23" s="29">
        <v>1830696</v>
      </c>
      <c r="K23" s="30">
        <f t="shared" si="4"/>
        <v>91.557689422355594</v>
      </c>
      <c r="L23" s="29">
        <v>28</v>
      </c>
      <c r="M23" s="29">
        <v>28000</v>
      </c>
      <c r="N23" s="29">
        <v>385000</v>
      </c>
      <c r="O23" s="29">
        <v>236823.61</v>
      </c>
      <c r="P23" s="30">
        <f t="shared" si="5"/>
        <v>61.512625974025973</v>
      </c>
    </row>
    <row r="24" spans="1:16" s="10" customFormat="1" ht="32.25" customHeight="1">
      <c r="A24" s="8" t="s">
        <v>31</v>
      </c>
      <c r="B24" s="9">
        <f t="shared" si="0"/>
        <v>1269</v>
      </c>
      <c r="C24" s="9">
        <v>1269000</v>
      </c>
      <c r="D24" s="29">
        <f t="shared" si="1"/>
        <v>2607200</v>
      </c>
      <c r="E24" s="29">
        <f t="shared" si="2"/>
        <v>2076794.19</v>
      </c>
      <c r="F24" s="30">
        <f t="shared" si="3"/>
        <v>79.65611345504756</v>
      </c>
      <c r="G24" s="29">
        <v>1215</v>
      </c>
      <c r="H24" s="29">
        <v>1215000</v>
      </c>
      <c r="I24" s="29">
        <v>2145100</v>
      </c>
      <c r="J24" s="29">
        <v>1667342</v>
      </c>
      <c r="K24" s="30">
        <f t="shared" si="4"/>
        <v>77.727938091464267</v>
      </c>
      <c r="L24" s="29">
        <v>54</v>
      </c>
      <c r="M24" s="29">
        <v>54000</v>
      </c>
      <c r="N24" s="29">
        <v>462100</v>
      </c>
      <c r="O24" s="29">
        <v>409452.19</v>
      </c>
      <c r="P24" s="30">
        <f t="shared" si="5"/>
        <v>88.606836182644443</v>
      </c>
    </row>
    <row r="25" spans="1:16" s="10" customFormat="1" ht="32.25" customHeight="1">
      <c r="A25" s="8" t="s">
        <v>11</v>
      </c>
      <c r="B25" s="9">
        <f t="shared" si="0"/>
        <v>3738</v>
      </c>
      <c r="C25" s="9">
        <v>3738000</v>
      </c>
      <c r="D25" s="29">
        <f t="shared" si="1"/>
        <v>3254700</v>
      </c>
      <c r="E25" s="29">
        <f t="shared" si="2"/>
        <v>2777562</v>
      </c>
      <c r="F25" s="30">
        <f t="shared" si="3"/>
        <v>85.340031339293944</v>
      </c>
      <c r="G25" s="29">
        <v>3572</v>
      </c>
      <c r="H25" s="29">
        <v>3572000</v>
      </c>
      <c r="I25" s="29">
        <v>2761000</v>
      </c>
      <c r="J25" s="29">
        <v>2360118</v>
      </c>
      <c r="K25" s="30">
        <f t="shared" si="4"/>
        <v>85.480550525172035</v>
      </c>
      <c r="L25" s="29">
        <v>166</v>
      </c>
      <c r="M25" s="29">
        <v>166000</v>
      </c>
      <c r="N25" s="29">
        <v>493700</v>
      </c>
      <c r="O25" s="29">
        <v>417444</v>
      </c>
      <c r="P25" s="30">
        <f t="shared" si="5"/>
        <v>84.554182702045779</v>
      </c>
    </row>
    <row r="26" spans="1:16" s="10" customFormat="1" ht="32.25" customHeight="1">
      <c r="A26" s="8" t="s">
        <v>45</v>
      </c>
      <c r="B26" s="9">
        <f t="shared" si="0"/>
        <v>2049</v>
      </c>
      <c r="C26" s="9">
        <v>2049000</v>
      </c>
      <c r="D26" s="29">
        <f t="shared" si="1"/>
        <v>3817300</v>
      </c>
      <c r="E26" s="29">
        <f t="shared" si="2"/>
        <v>3066125</v>
      </c>
      <c r="F26" s="30">
        <f t="shared" si="3"/>
        <v>80.321824326094358</v>
      </c>
      <c r="G26" s="29">
        <v>1958</v>
      </c>
      <c r="H26" s="29">
        <v>1958000</v>
      </c>
      <c r="I26" s="29">
        <v>3159200</v>
      </c>
      <c r="J26" s="29">
        <v>2553746</v>
      </c>
      <c r="K26" s="30">
        <f t="shared" si="4"/>
        <v>80.835211445935684</v>
      </c>
      <c r="L26" s="29">
        <v>91</v>
      </c>
      <c r="M26" s="29">
        <v>91000</v>
      </c>
      <c r="N26" s="29">
        <v>658100</v>
      </c>
      <c r="O26" s="29">
        <v>512379</v>
      </c>
      <c r="P26" s="30">
        <f t="shared" si="5"/>
        <v>77.857316517246616</v>
      </c>
    </row>
    <row r="27" spans="1:16" s="10" customFormat="1" ht="32.25" customHeight="1">
      <c r="A27" s="8" t="s">
        <v>12</v>
      </c>
      <c r="B27" s="9">
        <f t="shared" si="0"/>
        <v>4293.8999999999996</v>
      </c>
      <c r="C27" s="9">
        <v>4293900</v>
      </c>
      <c r="D27" s="29">
        <f t="shared" si="1"/>
        <v>4922700</v>
      </c>
      <c r="E27" s="29">
        <f t="shared" si="2"/>
        <v>3367804</v>
      </c>
      <c r="F27" s="30">
        <f t="shared" si="3"/>
        <v>68.413756678245676</v>
      </c>
      <c r="G27" s="29">
        <v>4100.8999999999996</v>
      </c>
      <c r="H27" s="29">
        <v>4100900</v>
      </c>
      <c r="I27" s="29">
        <v>4182300</v>
      </c>
      <c r="J27" s="29">
        <v>2711322</v>
      </c>
      <c r="K27" s="30">
        <f t="shared" si="4"/>
        <v>64.828491499892408</v>
      </c>
      <c r="L27" s="29">
        <v>193</v>
      </c>
      <c r="M27" s="29">
        <v>193000</v>
      </c>
      <c r="N27" s="29">
        <v>740400</v>
      </c>
      <c r="O27" s="29">
        <v>656482</v>
      </c>
      <c r="P27" s="30">
        <f t="shared" si="5"/>
        <v>88.665856293895189</v>
      </c>
    </row>
    <row r="28" spans="1:16" s="10" customFormat="1" ht="32.25" customHeight="1">
      <c r="A28" s="8" t="s">
        <v>13</v>
      </c>
      <c r="B28" s="9">
        <f t="shared" si="0"/>
        <v>895</v>
      </c>
      <c r="C28" s="9">
        <v>895000</v>
      </c>
      <c r="D28" s="29">
        <f t="shared" si="1"/>
        <v>2438800</v>
      </c>
      <c r="E28" s="29">
        <f t="shared" si="2"/>
        <v>2010340</v>
      </c>
      <c r="F28" s="30">
        <f t="shared" si="3"/>
        <v>82.431523700180421</v>
      </c>
      <c r="G28" s="29">
        <v>857</v>
      </c>
      <c r="H28" s="29">
        <v>857000</v>
      </c>
      <c r="I28" s="29">
        <v>2026800</v>
      </c>
      <c r="J28" s="29">
        <v>1765267</v>
      </c>
      <c r="K28" s="30">
        <f t="shared" si="4"/>
        <v>87.096260114466148</v>
      </c>
      <c r="L28" s="29">
        <v>38</v>
      </c>
      <c r="M28" s="29">
        <v>38000</v>
      </c>
      <c r="N28" s="29">
        <v>412000</v>
      </c>
      <c r="O28" s="29">
        <v>245073</v>
      </c>
      <c r="P28" s="30">
        <f t="shared" si="5"/>
        <v>59.483737864077668</v>
      </c>
    </row>
    <row r="29" spans="1:16" s="10" customFormat="1" ht="32.25" customHeight="1">
      <c r="A29" s="8" t="s">
        <v>14</v>
      </c>
      <c r="B29" s="9">
        <f t="shared" si="0"/>
        <v>2850</v>
      </c>
      <c r="C29" s="9">
        <v>2850000</v>
      </c>
      <c r="D29" s="29">
        <f t="shared" si="1"/>
        <v>5842700</v>
      </c>
      <c r="E29" s="29">
        <f t="shared" si="2"/>
        <v>4792462.26</v>
      </c>
      <c r="F29" s="30">
        <f t="shared" si="3"/>
        <v>82.024787512622581</v>
      </c>
      <c r="G29" s="29">
        <v>2722</v>
      </c>
      <c r="H29" s="29">
        <v>2722000</v>
      </c>
      <c r="I29" s="29">
        <v>4992000</v>
      </c>
      <c r="J29" s="29">
        <v>4012766</v>
      </c>
      <c r="K29" s="30">
        <f t="shared" si="4"/>
        <v>80.383934294871793</v>
      </c>
      <c r="L29" s="29">
        <v>128</v>
      </c>
      <c r="M29" s="29">
        <v>128000</v>
      </c>
      <c r="N29" s="29">
        <v>850700</v>
      </c>
      <c r="O29" s="29">
        <v>779696.26</v>
      </c>
      <c r="P29" s="30">
        <f t="shared" si="5"/>
        <v>91.653492418008696</v>
      </c>
    </row>
    <row r="30" spans="1:16" s="10" customFormat="1" ht="32.25" customHeight="1">
      <c r="A30" s="8" t="s">
        <v>15</v>
      </c>
      <c r="B30" s="9">
        <f t="shared" si="0"/>
        <v>4594</v>
      </c>
      <c r="C30" s="9">
        <v>4594000</v>
      </c>
      <c r="D30" s="29">
        <f t="shared" si="1"/>
        <v>5994700</v>
      </c>
      <c r="E30" s="29">
        <f t="shared" si="2"/>
        <v>5170000</v>
      </c>
      <c r="F30" s="30">
        <f t="shared" si="3"/>
        <v>86.242847848933224</v>
      </c>
      <c r="G30" s="29">
        <v>4390</v>
      </c>
      <c r="H30" s="29">
        <v>4390000</v>
      </c>
      <c r="I30" s="29">
        <v>5144000</v>
      </c>
      <c r="J30" s="29">
        <v>4319300</v>
      </c>
      <c r="K30" s="30">
        <f t="shared" si="4"/>
        <v>83.967729393468119</v>
      </c>
      <c r="L30" s="29">
        <v>204</v>
      </c>
      <c r="M30" s="29">
        <v>204000</v>
      </c>
      <c r="N30" s="29">
        <v>850700</v>
      </c>
      <c r="O30" s="29">
        <v>850700</v>
      </c>
      <c r="P30" s="30">
        <f t="shared" si="5"/>
        <v>100</v>
      </c>
    </row>
    <row r="31" spans="1:16" s="10" customFormat="1" ht="32.25" customHeight="1">
      <c r="A31" s="8" t="s">
        <v>16</v>
      </c>
      <c r="B31" s="9">
        <f t="shared" si="0"/>
        <v>2306</v>
      </c>
      <c r="C31" s="9">
        <v>2306000</v>
      </c>
      <c r="D31" s="29">
        <f t="shared" si="1"/>
        <v>4691800</v>
      </c>
      <c r="E31" s="29">
        <f t="shared" si="2"/>
        <v>3903524.96</v>
      </c>
      <c r="F31" s="30">
        <f t="shared" si="3"/>
        <v>83.198878042542304</v>
      </c>
      <c r="G31" s="29">
        <v>2205</v>
      </c>
      <c r="H31" s="29">
        <v>2205000</v>
      </c>
      <c r="I31" s="29">
        <v>3988400</v>
      </c>
      <c r="J31" s="29">
        <v>3351220.81</v>
      </c>
      <c r="K31" s="30">
        <f t="shared" si="4"/>
        <v>84.024190402166283</v>
      </c>
      <c r="L31" s="29">
        <v>101</v>
      </c>
      <c r="M31" s="29">
        <v>101000</v>
      </c>
      <c r="N31" s="29">
        <v>703400</v>
      </c>
      <c r="O31" s="29">
        <v>552304.15</v>
      </c>
      <c r="P31" s="30">
        <f t="shared" si="5"/>
        <v>78.519213818595404</v>
      </c>
    </row>
    <row r="32" spans="1:16" s="10" customFormat="1" ht="32.25" customHeight="1">
      <c r="A32" s="8" t="s">
        <v>17</v>
      </c>
      <c r="B32" s="9">
        <f t="shared" si="0"/>
        <v>851</v>
      </c>
      <c r="C32" s="9">
        <v>851000</v>
      </c>
      <c r="D32" s="29">
        <f t="shared" si="1"/>
        <v>2295600</v>
      </c>
      <c r="E32" s="29">
        <f t="shared" si="2"/>
        <v>1791270.9</v>
      </c>
      <c r="F32" s="30">
        <f t="shared" si="3"/>
        <v>78.030619445896491</v>
      </c>
      <c r="G32" s="29">
        <v>814</v>
      </c>
      <c r="H32" s="29">
        <v>814000</v>
      </c>
      <c r="I32" s="29">
        <v>1858400</v>
      </c>
      <c r="J32" s="29">
        <v>1514062</v>
      </c>
      <c r="K32" s="30">
        <f t="shared" si="4"/>
        <v>81.471265604821355</v>
      </c>
      <c r="L32" s="29">
        <v>37</v>
      </c>
      <c r="M32" s="29">
        <v>37000</v>
      </c>
      <c r="N32" s="29">
        <v>437200</v>
      </c>
      <c r="O32" s="29">
        <v>277208.90000000002</v>
      </c>
      <c r="P32" s="30">
        <f t="shared" si="5"/>
        <v>63.405512351326628</v>
      </c>
    </row>
    <row r="33" spans="1:16" s="10" customFormat="1" ht="32.25" customHeight="1">
      <c r="A33" s="8" t="s">
        <v>18</v>
      </c>
      <c r="B33" s="9">
        <f t="shared" si="0"/>
        <v>2356</v>
      </c>
      <c r="C33" s="9">
        <v>2356000</v>
      </c>
      <c r="D33" s="29">
        <f t="shared" si="1"/>
        <v>4730100</v>
      </c>
      <c r="E33" s="29">
        <f t="shared" si="2"/>
        <v>3949197.11</v>
      </c>
      <c r="F33" s="30">
        <f t="shared" si="3"/>
        <v>83.490774190820488</v>
      </c>
      <c r="G33" s="29">
        <v>2250</v>
      </c>
      <c r="H33" s="29">
        <v>2250000</v>
      </c>
      <c r="I33" s="29">
        <v>3937100</v>
      </c>
      <c r="J33" s="29">
        <v>3450920</v>
      </c>
      <c r="K33" s="30">
        <f t="shared" si="4"/>
        <v>87.651316959183148</v>
      </c>
      <c r="L33" s="29">
        <v>106</v>
      </c>
      <c r="M33" s="29">
        <v>106000</v>
      </c>
      <c r="N33" s="29">
        <v>793000</v>
      </c>
      <c r="O33" s="29">
        <v>498277.11</v>
      </c>
      <c r="P33" s="30">
        <f t="shared" si="5"/>
        <v>62.834440100882723</v>
      </c>
    </row>
    <row r="34" spans="1:16" s="10" customFormat="1" ht="32.25" customHeight="1">
      <c r="A34" s="8" t="s">
        <v>19</v>
      </c>
      <c r="B34" s="9">
        <f t="shared" si="0"/>
        <v>376</v>
      </c>
      <c r="C34" s="9">
        <v>376000</v>
      </c>
      <c r="D34" s="29">
        <f t="shared" si="1"/>
        <v>3788700</v>
      </c>
      <c r="E34" s="29">
        <f t="shared" si="2"/>
        <v>2814299</v>
      </c>
      <c r="F34" s="30">
        <f t="shared" si="3"/>
        <v>74.281389394779211</v>
      </c>
      <c r="G34" s="29">
        <v>360</v>
      </c>
      <c r="H34" s="29">
        <v>360000</v>
      </c>
      <c r="I34" s="29">
        <v>3199700</v>
      </c>
      <c r="J34" s="29">
        <v>2225299</v>
      </c>
      <c r="K34" s="30">
        <f t="shared" si="4"/>
        <v>69.547113791917994</v>
      </c>
      <c r="L34" s="29">
        <v>16</v>
      </c>
      <c r="M34" s="29">
        <v>16000</v>
      </c>
      <c r="N34" s="29">
        <v>589000</v>
      </c>
      <c r="O34" s="29">
        <v>589000</v>
      </c>
      <c r="P34" s="30">
        <f t="shared" si="5"/>
        <v>100</v>
      </c>
    </row>
    <row r="35" spans="1:16" s="10" customFormat="1" ht="32.25" customHeight="1">
      <c r="A35" s="8" t="s">
        <v>20</v>
      </c>
      <c r="B35" s="9">
        <f t="shared" si="0"/>
        <v>1369</v>
      </c>
      <c r="C35" s="9">
        <v>1369000</v>
      </c>
      <c r="D35" s="29">
        <f t="shared" si="1"/>
        <v>4885700</v>
      </c>
      <c r="E35" s="29">
        <f t="shared" si="2"/>
        <v>4012000</v>
      </c>
      <c r="F35" s="30">
        <f t="shared" si="3"/>
        <v>82.117199173096992</v>
      </c>
      <c r="G35" s="29">
        <v>1319</v>
      </c>
      <c r="H35" s="29">
        <v>1319000</v>
      </c>
      <c r="I35" s="29">
        <v>4134200</v>
      </c>
      <c r="J35" s="29">
        <v>3264086.81</v>
      </c>
      <c r="K35" s="30">
        <f t="shared" si="4"/>
        <v>78.953287455856028</v>
      </c>
      <c r="L35" s="29">
        <v>50</v>
      </c>
      <c r="M35" s="29">
        <v>50000</v>
      </c>
      <c r="N35" s="29">
        <v>751500</v>
      </c>
      <c r="O35" s="29">
        <v>747913.19</v>
      </c>
      <c r="P35" s="30">
        <f t="shared" si="5"/>
        <v>99.522713240186292</v>
      </c>
    </row>
    <row r="36" spans="1:16" s="10" customFormat="1" ht="32.25" customHeight="1">
      <c r="A36" s="8" t="s">
        <v>21</v>
      </c>
      <c r="B36" s="9">
        <f t="shared" si="0"/>
        <v>1531</v>
      </c>
      <c r="C36" s="9">
        <v>1531000</v>
      </c>
      <c r="D36" s="29">
        <f t="shared" si="1"/>
        <v>4757200</v>
      </c>
      <c r="E36" s="29">
        <f t="shared" si="2"/>
        <v>3955780.3</v>
      </c>
      <c r="F36" s="30">
        <f t="shared" si="3"/>
        <v>83.153541999495502</v>
      </c>
      <c r="G36" s="29">
        <v>1462</v>
      </c>
      <c r="H36" s="29">
        <v>1462000</v>
      </c>
      <c r="I36" s="29">
        <v>4102300</v>
      </c>
      <c r="J36" s="29">
        <v>3423875</v>
      </c>
      <c r="K36" s="30">
        <f t="shared" si="4"/>
        <v>83.462326012237043</v>
      </c>
      <c r="L36" s="29">
        <v>69</v>
      </c>
      <c r="M36" s="29">
        <v>69000</v>
      </c>
      <c r="N36" s="29">
        <v>654900</v>
      </c>
      <c r="O36" s="29">
        <v>531905.30000000005</v>
      </c>
      <c r="P36" s="30">
        <f t="shared" si="5"/>
        <v>81.219315926095589</v>
      </c>
    </row>
    <row r="37" spans="1:16" s="10" customFormat="1" ht="32.25" customHeight="1">
      <c r="A37" s="8" t="s">
        <v>22</v>
      </c>
      <c r="B37" s="9">
        <f t="shared" si="0"/>
        <v>1531</v>
      </c>
      <c r="C37" s="9">
        <v>1531000</v>
      </c>
      <c r="D37" s="29">
        <f t="shared" si="1"/>
        <v>2634000</v>
      </c>
      <c r="E37" s="29">
        <f t="shared" si="2"/>
        <v>1887601.2</v>
      </c>
      <c r="F37" s="30">
        <f t="shared" si="3"/>
        <v>71.66291571753986</v>
      </c>
      <c r="G37" s="29">
        <v>1465</v>
      </c>
      <c r="H37" s="29">
        <v>1465000</v>
      </c>
      <c r="I37" s="29">
        <v>2110300</v>
      </c>
      <c r="J37" s="29">
        <v>1537042</v>
      </c>
      <c r="K37" s="30">
        <f t="shared" si="4"/>
        <v>72.835236696204333</v>
      </c>
      <c r="L37" s="29">
        <v>66</v>
      </c>
      <c r="M37" s="29">
        <v>66000</v>
      </c>
      <c r="N37" s="29">
        <v>523700</v>
      </c>
      <c r="O37" s="29">
        <v>350559.2</v>
      </c>
      <c r="P37" s="30">
        <f t="shared" si="5"/>
        <v>66.938934504487307</v>
      </c>
    </row>
    <row r="38" spans="1:16" s="10" customFormat="1" ht="32.25" customHeight="1">
      <c r="A38" s="8" t="s">
        <v>23</v>
      </c>
      <c r="B38" s="9">
        <f t="shared" si="0"/>
        <v>1827</v>
      </c>
      <c r="C38" s="9">
        <v>1827000</v>
      </c>
      <c r="D38" s="29">
        <f t="shared" si="1"/>
        <v>4236100</v>
      </c>
      <c r="E38" s="29">
        <f t="shared" si="2"/>
        <v>3581955.74</v>
      </c>
      <c r="F38" s="30">
        <f t="shared" si="3"/>
        <v>84.557865489483262</v>
      </c>
      <c r="G38" s="29">
        <v>1745</v>
      </c>
      <c r="H38" s="29">
        <v>1745000</v>
      </c>
      <c r="I38" s="29">
        <v>3613000</v>
      </c>
      <c r="J38" s="29">
        <v>3110509.1</v>
      </c>
      <c r="K38" s="30">
        <f t="shared" si="4"/>
        <v>86.092142264046501</v>
      </c>
      <c r="L38" s="29">
        <v>82</v>
      </c>
      <c r="M38" s="29">
        <v>82000</v>
      </c>
      <c r="N38" s="29">
        <v>623100</v>
      </c>
      <c r="O38" s="29">
        <v>471446.64</v>
      </c>
      <c r="P38" s="30">
        <f t="shared" si="5"/>
        <v>75.66147327876746</v>
      </c>
    </row>
    <row r="39" spans="1:16" s="10" customFormat="1" ht="32.25" customHeight="1">
      <c r="A39" s="8" t="s">
        <v>24</v>
      </c>
      <c r="B39" s="9">
        <f t="shared" si="0"/>
        <v>2365</v>
      </c>
      <c r="C39" s="9">
        <v>2365000</v>
      </c>
      <c r="D39" s="29">
        <f t="shared" si="1"/>
        <v>4289700</v>
      </c>
      <c r="E39" s="29">
        <f t="shared" si="2"/>
        <v>3544519.5</v>
      </c>
      <c r="F39" s="30">
        <f t="shared" si="3"/>
        <v>82.628610392335133</v>
      </c>
      <c r="G39" s="29">
        <v>2266</v>
      </c>
      <c r="H39" s="29">
        <v>2266000</v>
      </c>
      <c r="I39" s="29">
        <v>3550600</v>
      </c>
      <c r="J39" s="29">
        <v>2992495</v>
      </c>
      <c r="K39" s="30">
        <f t="shared" si="4"/>
        <v>84.281389061003779</v>
      </c>
      <c r="L39" s="29">
        <v>99</v>
      </c>
      <c r="M39" s="29">
        <v>99000</v>
      </c>
      <c r="N39" s="29">
        <v>739100</v>
      </c>
      <c r="O39" s="29">
        <v>552024.5</v>
      </c>
      <c r="P39" s="30">
        <f t="shared" si="5"/>
        <v>74.688743065890947</v>
      </c>
    </row>
    <row r="40" spans="1:16" s="10" customFormat="1" ht="32.25" customHeight="1">
      <c r="A40" s="8" t="s">
        <v>25</v>
      </c>
      <c r="B40" s="9">
        <f t="shared" si="0"/>
        <v>2903</v>
      </c>
      <c r="C40" s="9">
        <v>2903000</v>
      </c>
      <c r="D40" s="29">
        <f t="shared" si="1"/>
        <v>4906200</v>
      </c>
      <c r="E40" s="29">
        <f t="shared" si="2"/>
        <v>3868488</v>
      </c>
      <c r="F40" s="30">
        <f t="shared" si="3"/>
        <v>78.848966613672502</v>
      </c>
      <c r="G40" s="29">
        <v>2768</v>
      </c>
      <c r="H40" s="29">
        <v>2768000</v>
      </c>
      <c r="I40" s="29">
        <v>4163100</v>
      </c>
      <c r="J40" s="29">
        <v>3190425</v>
      </c>
      <c r="K40" s="30">
        <f t="shared" si="4"/>
        <v>76.635800245009733</v>
      </c>
      <c r="L40" s="29">
        <v>135</v>
      </c>
      <c r="M40" s="29">
        <v>135000</v>
      </c>
      <c r="N40" s="29">
        <v>743100</v>
      </c>
      <c r="O40" s="29">
        <v>678063</v>
      </c>
      <c r="P40" s="30">
        <f t="shared" si="5"/>
        <v>91.247880500605575</v>
      </c>
    </row>
    <row r="41" spans="1:16" s="10" customFormat="1" ht="32.25" customHeight="1">
      <c r="A41" s="8" t="s">
        <v>26</v>
      </c>
      <c r="B41" s="9">
        <f t="shared" si="0"/>
        <v>2390</v>
      </c>
      <c r="C41" s="9">
        <v>2390000</v>
      </c>
      <c r="D41" s="29">
        <f t="shared" si="1"/>
        <v>5426500</v>
      </c>
      <c r="E41" s="29">
        <f t="shared" si="2"/>
        <v>4666742</v>
      </c>
      <c r="F41" s="30">
        <f t="shared" si="3"/>
        <v>85.999115451948768</v>
      </c>
      <c r="G41" s="29">
        <v>2284</v>
      </c>
      <c r="H41" s="29">
        <v>2284000</v>
      </c>
      <c r="I41" s="29">
        <v>4567400</v>
      </c>
      <c r="J41" s="29">
        <v>4089753</v>
      </c>
      <c r="K41" s="30">
        <f t="shared" si="4"/>
        <v>89.542255988089508</v>
      </c>
      <c r="L41" s="29">
        <v>106</v>
      </c>
      <c r="M41" s="29">
        <v>106000</v>
      </c>
      <c r="N41" s="29">
        <v>859100</v>
      </c>
      <c r="O41" s="29">
        <v>576989</v>
      </c>
      <c r="P41" s="30">
        <f t="shared" si="5"/>
        <v>67.162030031428245</v>
      </c>
    </row>
    <row r="42" spans="1:16" s="10" customFormat="1" ht="32.25" customHeight="1">
      <c r="A42" s="8" t="s">
        <v>27</v>
      </c>
      <c r="B42" s="9">
        <f t="shared" si="0"/>
        <v>3056</v>
      </c>
      <c r="C42" s="9">
        <v>3056000</v>
      </c>
      <c r="D42" s="29">
        <f t="shared" si="1"/>
        <v>5696100</v>
      </c>
      <c r="E42" s="29">
        <f t="shared" si="2"/>
        <v>4702542.66</v>
      </c>
      <c r="F42" s="30">
        <f t="shared" si="3"/>
        <v>82.557234950229102</v>
      </c>
      <c r="G42" s="29">
        <v>2916</v>
      </c>
      <c r="H42" s="29">
        <v>2916000</v>
      </c>
      <c r="I42" s="29">
        <v>4792600</v>
      </c>
      <c r="J42" s="29">
        <v>3990998.66</v>
      </c>
      <c r="K42" s="30">
        <f t="shared" si="4"/>
        <v>83.274186454116773</v>
      </c>
      <c r="L42" s="29">
        <v>140</v>
      </c>
      <c r="M42" s="29">
        <v>140000</v>
      </c>
      <c r="N42" s="29">
        <v>903500</v>
      </c>
      <c r="O42" s="29">
        <v>711544</v>
      </c>
      <c r="P42" s="30">
        <f t="shared" si="5"/>
        <v>78.754178195904814</v>
      </c>
    </row>
    <row r="43" spans="1:16" s="10" customFormat="1" ht="32.25" customHeight="1">
      <c r="A43" s="8" t="s">
        <v>28</v>
      </c>
      <c r="B43" s="9">
        <f t="shared" si="0"/>
        <v>1496</v>
      </c>
      <c r="C43" s="9">
        <v>1496000</v>
      </c>
      <c r="D43" s="29">
        <f t="shared" si="1"/>
        <v>2859700</v>
      </c>
      <c r="E43" s="29">
        <f t="shared" si="2"/>
        <v>2591958.7999999998</v>
      </c>
      <c r="F43" s="30">
        <f t="shared" si="3"/>
        <v>90.637437493443358</v>
      </c>
      <c r="G43" s="29">
        <v>1430</v>
      </c>
      <c r="H43" s="29">
        <v>1430000</v>
      </c>
      <c r="I43" s="29">
        <v>2309200</v>
      </c>
      <c r="J43" s="29">
        <v>2261868.79</v>
      </c>
      <c r="K43" s="30">
        <f t="shared" si="4"/>
        <v>97.950320024250829</v>
      </c>
      <c r="L43" s="29">
        <v>66</v>
      </c>
      <c r="M43" s="29">
        <v>66000</v>
      </c>
      <c r="N43" s="29">
        <v>550500</v>
      </c>
      <c r="O43" s="29">
        <v>330090.01</v>
      </c>
      <c r="P43" s="30">
        <f t="shared" si="5"/>
        <v>59.961854677565853</v>
      </c>
    </row>
    <row r="44" spans="1:16" ht="32.25" customHeight="1">
      <c r="A44" s="8" t="s">
        <v>29</v>
      </c>
      <c r="B44" s="9">
        <f t="shared" si="0"/>
        <v>1039</v>
      </c>
      <c r="C44" s="9">
        <v>1039000</v>
      </c>
      <c r="D44" s="29">
        <f>I44+N44</f>
        <v>3005100</v>
      </c>
      <c r="E44" s="29">
        <f>J44+O44</f>
        <v>2535170.35</v>
      </c>
      <c r="F44" s="30">
        <f t="shared" si="3"/>
        <v>84.362262487105255</v>
      </c>
      <c r="G44" s="29">
        <v>992</v>
      </c>
      <c r="H44" s="29">
        <v>992000</v>
      </c>
      <c r="I44" s="29">
        <v>2532300</v>
      </c>
      <c r="J44" s="29">
        <v>2252539.21</v>
      </c>
      <c r="K44" s="30">
        <f t="shared" si="4"/>
        <v>88.952304624254623</v>
      </c>
      <c r="L44" s="29">
        <v>47</v>
      </c>
      <c r="M44" s="29">
        <v>47000</v>
      </c>
      <c r="N44" s="29">
        <v>472800</v>
      </c>
      <c r="O44" s="29">
        <v>282631.14</v>
      </c>
      <c r="P44" s="30">
        <f t="shared" si="5"/>
        <v>59.778159898477163</v>
      </c>
    </row>
    <row r="45" spans="1:16" s="2" customFormat="1" ht="18" customHeight="1">
      <c r="A45" s="11" t="s">
        <v>30</v>
      </c>
      <c r="B45" s="12">
        <f>SUM(B11:B44)</f>
        <v>153369.79999999999</v>
      </c>
      <c r="C45" s="12">
        <f>SUM(C11:C44)</f>
        <v>153369800</v>
      </c>
      <c r="D45" s="31">
        <f>SUM(D11:D44)</f>
        <v>227701600</v>
      </c>
      <c r="E45" s="31">
        <f>SUM(E11:E44)</f>
        <v>189898936.64000005</v>
      </c>
      <c r="F45" s="32">
        <f t="shared" si="3"/>
        <v>83.398156464425384</v>
      </c>
      <c r="G45" s="31">
        <f>SUM(G11:G44)</f>
        <v>146551.79999999999</v>
      </c>
      <c r="H45" s="31">
        <f>SUM(H11:H44)</f>
        <v>146551800</v>
      </c>
      <c r="I45" s="31">
        <f>SUM(I11:I44)</f>
        <v>194466900</v>
      </c>
      <c r="J45" s="31">
        <f>SUM(J11:J44)</f>
        <v>159852590.44</v>
      </c>
      <c r="K45" s="32">
        <f t="shared" si="4"/>
        <v>82.200410681714985</v>
      </c>
      <c r="L45" s="31">
        <f>SUM(L11:L44)</f>
        <v>6818</v>
      </c>
      <c r="M45" s="31">
        <f>SUM(M11:M44)</f>
        <v>6818000</v>
      </c>
      <c r="N45" s="31">
        <f>SUM(N11:N44)</f>
        <v>33234700</v>
      </c>
      <c r="O45" s="31">
        <f>SUM(O11:O44)</f>
        <v>30046346.200000003</v>
      </c>
      <c r="P45" s="32">
        <f t="shared" si="5"/>
        <v>90.406551586143408</v>
      </c>
    </row>
    <row r="46" spans="1:16" ht="18" customHeight="1">
      <c r="A46" s="13"/>
      <c r="B46" s="14"/>
      <c r="C46" s="14"/>
      <c r="D46" s="14"/>
      <c r="E46" s="14"/>
      <c r="F46" s="14"/>
    </row>
    <row r="47" spans="1:16" ht="18" customHeight="1">
      <c r="A47" s="16"/>
      <c r="B47" s="17"/>
      <c r="C47" s="17"/>
      <c r="D47" s="17"/>
      <c r="E47" s="17"/>
      <c r="F47" s="17"/>
    </row>
    <row r="48" spans="1:16" ht="18" customHeight="1"/>
    <row r="49" spans="2:6" ht="18" customHeight="1">
      <c r="B49" s="17"/>
      <c r="C49" s="17"/>
      <c r="D49" s="17"/>
      <c r="E49" s="17"/>
      <c r="F49" s="17"/>
    </row>
    <row r="50" spans="2:6" ht="18" customHeight="1"/>
    <row r="51" spans="2:6" ht="18" customHeight="1"/>
    <row r="52" spans="2:6" ht="18" customHeight="1"/>
    <row r="53" spans="2:6" ht="18" customHeight="1"/>
    <row r="54" spans="2:6" ht="18" customHeight="1"/>
    <row r="55" spans="2:6" ht="18" customHeight="1"/>
    <row r="56" spans="2:6" ht="18" customHeight="1"/>
    <row r="57" spans="2:6" ht="18" customHeight="1"/>
    <row r="58" spans="2:6" ht="18" customHeight="1"/>
    <row r="59" spans="2:6" ht="18" customHeight="1"/>
    <row r="60" spans="2:6" ht="18" customHeight="1"/>
    <row r="61" spans="2:6" ht="18" customHeight="1"/>
    <row r="62" spans="2:6" ht="18" customHeight="1"/>
    <row r="63" spans="2:6" ht="18" customHeight="1"/>
    <row r="64" spans="2:6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</sheetData>
  <mergeCells count="10">
    <mergeCell ref="N1:P1"/>
    <mergeCell ref="A7:A9"/>
    <mergeCell ref="G7:P7"/>
    <mergeCell ref="G6:L6"/>
    <mergeCell ref="A5:P5"/>
    <mergeCell ref="O6:P6"/>
    <mergeCell ref="A4:P4"/>
    <mergeCell ref="C7:F8"/>
    <mergeCell ref="H8:K8"/>
    <mergeCell ref="M8:P8"/>
  </mergeCells>
  <phoneticPr fontId="1" type="noConversion"/>
  <pageMargins left="0.98425196850393704" right="0.55118110236220474" top="0.55118110236220474" bottom="0.55118110236220474" header="0.15748031496062992" footer="0.15748031496062992"/>
  <pageSetup paperSize="9" fitToHeight="100" orientation="landscape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2012-05-15T05:13:55Z</cp:lastPrinted>
  <dcterms:created xsi:type="dcterms:W3CDTF">1996-10-08T23:32:33Z</dcterms:created>
  <dcterms:modified xsi:type="dcterms:W3CDTF">2012-05-25T00:42:16Z</dcterms:modified>
</cp:coreProperties>
</file>