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ИЗМЕНЕНИЯ\ИЗМЕНЕНИЯ 2022\Изменения 2022-6\Протокол\"/>
    </mc:Choice>
  </mc:AlternateContent>
  <bookViews>
    <workbookView xWindow="0" yWindow="0" windowWidth="28800" windowHeight="10800" tabRatio="500"/>
  </bookViews>
  <sheets>
    <sheet name="Table1" sheetId="1" r:id="rId1"/>
  </sheets>
  <definedNames>
    <definedName name="_xlnm.Print_Titles" localSheetId="0">Table1!$3:$4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" i="1" l="1"/>
  <c r="H6" i="1"/>
  <c r="G6" i="1"/>
  <c r="F12" i="1"/>
  <c r="H13" i="1"/>
  <c r="H12" i="1" s="1"/>
  <c r="G13" i="1"/>
  <c r="G12" i="1" s="1"/>
  <c r="F13" i="1"/>
  <c r="F9" i="1"/>
  <c r="F8" i="1" s="1"/>
  <c r="G14" i="1"/>
  <c r="H15" i="1"/>
  <c r="H14" i="1" s="1"/>
  <c r="G10" i="1"/>
  <c r="G9" i="1" s="1"/>
  <c r="G8" i="1" s="1"/>
  <c r="H10" i="1"/>
  <c r="F10" i="1"/>
  <c r="H11" i="1"/>
  <c r="J5" i="1"/>
  <c r="H9" i="1" l="1"/>
  <c r="H8" i="1" s="1"/>
  <c r="K16" i="1"/>
  <c r="H16" i="1"/>
  <c r="K6" i="1"/>
  <c r="K5" i="1"/>
  <c r="G5" i="1" l="1"/>
</calcChain>
</file>

<file path=xl/sharedStrings.xml><?xml version="1.0" encoding="utf-8"?>
<sst xmlns="http://schemas.openxmlformats.org/spreadsheetml/2006/main" count="65" uniqueCount="32">
  <si>
    <t>Показатели</t>
  </si>
  <si>
    <t>Целевая статья</t>
  </si>
  <si>
    <t>Вид расходов</t>
  </si>
  <si>
    <t>Код объекта</t>
  </si>
  <si>
    <t>Муниципальное образование</t>
  </si>
  <si>
    <t>2022 год</t>
  </si>
  <si>
    <t>2023 год</t>
  </si>
  <si>
    <t>2024 год</t>
  </si>
  <si>
    <t>Примечания
(при наличии поручений Губернатора ПК, первого вице-губернатора ПК указать реквизиты поручения)</t>
  </si>
  <si>
    <t>Бюджет 2022 год</t>
  </si>
  <si>
    <t>Предложения ГРБС</t>
  </si>
  <si>
    <t>Бюджет 
(с учетом изменений)</t>
  </si>
  <si>
    <t>Бюджет 2023 год</t>
  </si>
  <si>
    <t>Бюджет 2024 год</t>
  </si>
  <si>
    <t>РАСХОДЫ АИП всего (+/-)</t>
  </si>
  <si>
    <t>Х</t>
  </si>
  <si>
    <t>Расчеты за счет средств: краевой бюджет всего, в том числе</t>
  </si>
  <si>
    <t>Приморский край</t>
  </si>
  <si>
    <t>Заместитель председателя Правительства ПК Петров Михаил Владимирович</t>
  </si>
  <si>
    <t>министерство строительства Приморского края</t>
  </si>
  <si>
    <t>Расчеты за счет средств :федеральный бюджет (субсидии, субвенции, иные межбюджетные трансферты) всего, в том числе</t>
  </si>
  <si>
    <t>Бюджетный кредит, предоставленный бюджету Приморского края из федерального бюджета на финансовое обеспечение реализации инфраструктурных проектов</t>
  </si>
  <si>
    <t>1720298001</t>
  </si>
  <si>
    <t>453</t>
  </si>
  <si>
    <t>784.17.0412.00.К801</t>
  </si>
  <si>
    <t>775.17.0412.00.К801</t>
  </si>
  <si>
    <t>Реализация инфраструктурных проектов за счет бюджетных кредитов из федерального бюджета. Промышленный парк "Большой Камень" (Приморский край) - бюджетные инвестиции АО "Корпорация развития Приморского края" на осуществление взноса в уставный капитал его дочернего общества ООО "Управляющая компания Промышленного парка "Большой Камень" на осуществление капитальных вложений в целях создания инфраструктуры промышленного парка "Большой Камень</t>
  </si>
  <si>
    <t>Экономическое развитие и инновационная экономика Приморского края" на 2020 - 2027 годы"</t>
  </si>
  <si>
    <t>министерство экономического развития  Приморского края</t>
  </si>
  <si>
    <t>В связи с принятием Постановления Правительства Приморского края от 10.06.2022 № 399-пп "О внесении изменений в постановление Правительства Приморского края от 10 декабря 2021 года № 792-пп "Об инфраструктурных проектах Приморского края, отобранных в соответствии с Постановлением Правительства Российской Федерации от 14 июля 2021 года № 1189 "Об утверждении Правил отбора инфраструктурных проектов,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проектов, и о внесении изменений в Положение о Правительственной комиссии по региональному развитию в Российской Федерации"</t>
  </si>
  <si>
    <t>(рублей)</t>
  </si>
  <si>
    <t xml:space="preserve">Предложения по изменению бюджетных ассигнований в адресную инвестиционную программу 2022-2024 гг.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</si>
</sst>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1"/>
    </font>
    <font>
      <b/>
      <sz val="12"/>
      <color rgb="FF000000"/>
      <name val="Times New Roman"/>
      <family val="1"/>
      <charset val="1"/>
    </font>
    <font>
      <b/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0FFF0"/>
        <bgColor rgb="FFE0FFFF"/>
      </patternFill>
    </fill>
    <fill>
      <patternFill patternType="solid">
        <fgColor rgb="FFFFFACD"/>
        <bgColor rgb="FFF0FFF0"/>
      </patternFill>
    </fill>
    <fill>
      <patternFill patternType="solid">
        <fgColor rgb="FFE0FFFF"/>
        <bgColor rgb="FFF0FFF0"/>
      </patternFill>
    </fill>
    <fill>
      <patternFill patternType="solid">
        <fgColor rgb="FFFFDAB9"/>
        <bgColor rgb="FFFFFAC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39">
    <xf numFmtId="0" fontId="0" fillId="0" borderId="0" xfId="0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horizontal="center" vertical="center" wrapText="1"/>
    </xf>
    <xf numFmtId="4" fontId="0" fillId="5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0" fillId="0" borderId="1" xfId="0" applyNumberFormat="1" applyFont="1" applyBorder="1" applyAlignment="1">
      <alignment horizontal="center" vertical="top" wrapText="1"/>
    </xf>
    <xf numFmtId="4" fontId="0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0FF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ACD"/>
      <rgbColor rgb="FFE0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A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tabSelected="1" view="pageBreakPreview" zoomScale="80" zoomScaleNormal="80" zoomScalePageLayoutView="80" workbookViewId="0">
      <selection activeCell="A2" sqref="A2"/>
    </sheetView>
  </sheetViews>
  <sheetFormatPr defaultColWidth="8.6640625" defaultRowHeight="12.75" x14ac:dyDescent="0.2"/>
  <cols>
    <col min="1" max="1" width="82.5" customWidth="1"/>
    <col min="2" max="2" width="16.1640625" customWidth="1"/>
    <col min="3" max="3" width="14.33203125" customWidth="1"/>
    <col min="4" max="4" width="23.83203125" customWidth="1"/>
    <col min="5" max="5" width="19.83203125" customWidth="1"/>
    <col min="6" max="6" width="20.33203125" customWidth="1"/>
    <col min="7" max="7" width="20.83203125" customWidth="1"/>
    <col min="8" max="8" width="25" customWidth="1"/>
    <col min="9" max="9" width="20.33203125" hidden="1" customWidth="1"/>
    <col min="10" max="10" width="20.83203125" hidden="1" customWidth="1"/>
    <col min="11" max="11" width="25" hidden="1" customWidth="1"/>
    <col min="12" max="12" width="16.33203125" hidden="1" customWidth="1"/>
    <col min="13" max="13" width="14.6640625" hidden="1" customWidth="1"/>
    <col min="14" max="14" width="16.33203125" hidden="1" customWidth="1"/>
    <col min="15" max="15" width="50.1640625" customWidth="1"/>
  </cols>
  <sheetData>
    <row r="1" spans="1:15" ht="42" customHeight="1" x14ac:dyDescent="0.2">
      <c r="A1" s="38" t="s">
        <v>31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24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30</v>
      </c>
    </row>
    <row r="3" spans="1:15" ht="12.95" customHeight="1" x14ac:dyDescent="0.2">
      <c r="A3" s="35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/>
      <c r="H3" s="35"/>
      <c r="I3" s="35" t="s">
        <v>6</v>
      </c>
      <c r="J3" s="35"/>
      <c r="K3" s="35"/>
      <c r="L3" s="35" t="s">
        <v>7</v>
      </c>
      <c r="M3" s="35"/>
      <c r="N3" s="35"/>
      <c r="O3" s="35" t="s">
        <v>8</v>
      </c>
    </row>
    <row r="4" spans="1:15" ht="38.25" x14ac:dyDescent="0.2">
      <c r="A4" s="35"/>
      <c r="B4" s="35"/>
      <c r="C4" s="35"/>
      <c r="D4" s="35"/>
      <c r="E4" s="35"/>
      <c r="F4" s="27" t="s">
        <v>9</v>
      </c>
      <c r="G4" s="27" t="s">
        <v>10</v>
      </c>
      <c r="H4" s="27" t="s">
        <v>11</v>
      </c>
      <c r="I4" s="27" t="s">
        <v>12</v>
      </c>
      <c r="J4" s="27" t="s">
        <v>10</v>
      </c>
      <c r="K4" s="27" t="s">
        <v>11</v>
      </c>
      <c r="L4" s="27" t="s">
        <v>13</v>
      </c>
      <c r="M4" s="27" t="s">
        <v>10</v>
      </c>
      <c r="N4" s="27" t="s">
        <v>11</v>
      </c>
      <c r="O4" s="35"/>
    </row>
    <row r="5" spans="1:15" s="4" customFormat="1" x14ac:dyDescent="0.2">
      <c r="A5" s="2" t="s">
        <v>14</v>
      </c>
      <c r="B5" s="2" t="s">
        <v>15</v>
      </c>
      <c r="C5" s="2" t="s">
        <v>15</v>
      </c>
      <c r="D5" s="2" t="s">
        <v>15</v>
      </c>
      <c r="E5" s="2"/>
      <c r="F5" s="3">
        <v>24469646143.25</v>
      </c>
      <c r="G5" s="3">
        <f>G6+G16</f>
        <v>0</v>
      </c>
      <c r="H5" s="3">
        <f>F5+G5</f>
        <v>24469646143.25</v>
      </c>
      <c r="I5" s="3">
        <v>17284076232.419998</v>
      </c>
      <c r="J5" s="3">
        <f>J6</f>
        <v>0</v>
      </c>
      <c r="K5" s="3">
        <f>I5+J5</f>
        <v>17284076232.419998</v>
      </c>
      <c r="L5" s="3">
        <v>9666436358.1399994</v>
      </c>
      <c r="M5" s="3">
        <v>0</v>
      </c>
      <c r="N5" s="3">
        <v>9666436358.1399994</v>
      </c>
      <c r="O5" s="2"/>
    </row>
    <row r="6" spans="1:15" s="4" customFormat="1" x14ac:dyDescent="0.2">
      <c r="A6" s="5" t="s">
        <v>16</v>
      </c>
      <c r="B6" s="6" t="s">
        <v>15</v>
      </c>
      <c r="C6" s="6" t="s">
        <v>15</v>
      </c>
      <c r="D6" s="6" t="s">
        <v>15</v>
      </c>
      <c r="E6" s="5"/>
      <c r="F6" s="7">
        <v>13183075420.57</v>
      </c>
      <c r="G6" s="7">
        <f>G8+G12</f>
        <v>0</v>
      </c>
      <c r="H6" s="7">
        <f>F6+G6</f>
        <v>13183075420.57</v>
      </c>
      <c r="I6" s="7">
        <v>12746184946.42</v>
      </c>
      <c r="J6" s="7">
        <v>0</v>
      </c>
      <c r="K6" s="7">
        <f>I6+J6</f>
        <v>12746184946.42</v>
      </c>
      <c r="L6" s="7">
        <v>5875792842.1400003</v>
      </c>
      <c r="M6" s="7">
        <v>0</v>
      </c>
      <c r="N6" s="7">
        <v>5875792842.1400003</v>
      </c>
      <c r="O6" s="5"/>
    </row>
    <row r="7" spans="1:15" ht="12.95" customHeight="1" x14ac:dyDescent="0.2">
      <c r="A7" s="28" t="s">
        <v>18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 ht="15.75" customHeight="1" x14ac:dyDescent="0.2">
      <c r="A8" s="8" t="s">
        <v>19</v>
      </c>
      <c r="B8" s="9" t="s">
        <v>15</v>
      </c>
      <c r="C8" s="9" t="s">
        <v>15</v>
      </c>
      <c r="D8" s="9" t="s">
        <v>15</v>
      </c>
      <c r="E8" s="8"/>
      <c r="F8" s="10">
        <f>F9</f>
        <v>0</v>
      </c>
      <c r="G8" s="10">
        <f t="shared" ref="G8:H8" si="0">G9</f>
        <v>1169851000</v>
      </c>
      <c r="H8" s="10">
        <f t="shared" si="0"/>
        <v>1169851000</v>
      </c>
      <c r="I8" s="10">
        <v>6349925903.5100002</v>
      </c>
      <c r="J8" s="10">
        <v>-3853652000</v>
      </c>
      <c r="K8" s="10">
        <v>2496273903.5100002</v>
      </c>
      <c r="L8" s="10">
        <v>532499812.32999998</v>
      </c>
      <c r="M8" s="10">
        <v>0</v>
      </c>
      <c r="N8" s="10">
        <v>532499812.32999998</v>
      </c>
      <c r="O8" s="8"/>
    </row>
    <row r="9" spans="1:15" ht="46.5" customHeight="1" x14ac:dyDescent="0.2">
      <c r="A9" s="26" t="s">
        <v>27</v>
      </c>
      <c r="B9" s="1" t="s">
        <v>15</v>
      </c>
      <c r="C9" s="1" t="s">
        <v>15</v>
      </c>
      <c r="D9" s="1" t="s">
        <v>15</v>
      </c>
      <c r="E9" s="11"/>
      <c r="F9" s="12">
        <f>F10</f>
        <v>0</v>
      </c>
      <c r="G9" s="12">
        <f>G10</f>
        <v>1169851000</v>
      </c>
      <c r="H9" s="12">
        <f>F9+G9</f>
        <v>1169851000</v>
      </c>
      <c r="I9" s="12">
        <v>262822659</v>
      </c>
      <c r="J9" s="12">
        <v>0</v>
      </c>
      <c r="K9" s="12">
        <v>262822659</v>
      </c>
      <c r="L9" s="12">
        <v>127055564</v>
      </c>
      <c r="M9" s="12">
        <v>0</v>
      </c>
      <c r="N9" s="12">
        <v>127055564</v>
      </c>
      <c r="O9" s="29" t="s">
        <v>29</v>
      </c>
    </row>
    <row r="10" spans="1:15" ht="47.25" customHeight="1" x14ac:dyDescent="0.2">
      <c r="A10" s="14" t="s">
        <v>21</v>
      </c>
      <c r="B10" s="23" t="s">
        <v>22</v>
      </c>
      <c r="C10" s="23" t="s">
        <v>23</v>
      </c>
      <c r="D10" s="14" t="s">
        <v>15</v>
      </c>
      <c r="E10" s="13"/>
      <c r="F10" s="15">
        <f>F11</f>
        <v>0</v>
      </c>
      <c r="G10" s="19">
        <f t="shared" ref="G10:H10" si="1">G11</f>
        <v>1169851000</v>
      </c>
      <c r="H10" s="19">
        <f t="shared" si="1"/>
        <v>1169851000</v>
      </c>
      <c r="I10" s="15">
        <v>166806659</v>
      </c>
      <c r="J10" s="15">
        <v>0</v>
      </c>
      <c r="K10" s="15">
        <v>166806659</v>
      </c>
      <c r="L10" s="15">
        <v>35007564</v>
      </c>
      <c r="M10" s="15">
        <v>0</v>
      </c>
      <c r="N10" s="15">
        <v>35007564</v>
      </c>
      <c r="O10" s="30"/>
    </row>
    <row r="11" spans="1:15" ht="168" customHeight="1" x14ac:dyDescent="0.2">
      <c r="A11" s="16" t="s">
        <v>26</v>
      </c>
      <c r="B11" s="16"/>
      <c r="D11" s="24" t="s">
        <v>25</v>
      </c>
      <c r="E11" s="16" t="s">
        <v>17</v>
      </c>
      <c r="F11" s="17">
        <v>0</v>
      </c>
      <c r="G11" s="17">
        <v>1169851000</v>
      </c>
      <c r="H11" s="17">
        <f>F11+G11</f>
        <v>1169851000</v>
      </c>
      <c r="I11" s="17">
        <v>0</v>
      </c>
      <c r="J11" s="17">
        <v>0</v>
      </c>
      <c r="K11" s="17">
        <v>0</v>
      </c>
      <c r="L11" s="17">
        <v>6148657.2000000002</v>
      </c>
      <c r="M11" s="17">
        <v>0</v>
      </c>
      <c r="N11" s="17">
        <v>6148657.2000000002</v>
      </c>
      <c r="O11" s="31"/>
    </row>
    <row r="12" spans="1:15" ht="19.5" customHeight="1" x14ac:dyDescent="0.2">
      <c r="A12" s="25" t="s">
        <v>28</v>
      </c>
      <c r="B12" s="9" t="s">
        <v>15</v>
      </c>
      <c r="C12" s="9" t="s">
        <v>15</v>
      </c>
      <c r="D12" s="9" t="s">
        <v>15</v>
      </c>
      <c r="E12" s="8"/>
      <c r="F12" s="10">
        <f>F13</f>
        <v>1169851000</v>
      </c>
      <c r="G12" s="10">
        <f t="shared" ref="G12:H12" si="2">G13</f>
        <v>-1169851000</v>
      </c>
      <c r="H12" s="10">
        <f t="shared" si="2"/>
        <v>0</v>
      </c>
      <c r="I12" s="10">
        <v>6349925903.5100002</v>
      </c>
      <c r="J12" s="10">
        <v>-3853652000</v>
      </c>
      <c r="K12" s="10">
        <v>2496273903.5100002</v>
      </c>
      <c r="L12" s="10">
        <v>532499812.32999998</v>
      </c>
      <c r="M12" s="10">
        <v>0</v>
      </c>
      <c r="N12" s="10">
        <v>532499812.32999998</v>
      </c>
      <c r="O12" s="8"/>
    </row>
    <row r="13" spans="1:15" ht="42" customHeight="1" x14ac:dyDescent="0.2">
      <c r="A13" s="26" t="s">
        <v>27</v>
      </c>
      <c r="B13" s="1" t="s">
        <v>15</v>
      </c>
      <c r="C13" s="1" t="s">
        <v>15</v>
      </c>
      <c r="D13" s="1" t="s">
        <v>15</v>
      </c>
      <c r="E13" s="11"/>
      <c r="F13" s="12">
        <f>F14</f>
        <v>1169851000</v>
      </c>
      <c r="G13" s="12">
        <f>G14</f>
        <v>-1169851000</v>
      </c>
      <c r="H13" s="12">
        <f>H14</f>
        <v>0</v>
      </c>
      <c r="I13" s="12">
        <v>262822659</v>
      </c>
      <c r="J13" s="12">
        <v>0</v>
      </c>
      <c r="K13" s="12">
        <v>262822659</v>
      </c>
      <c r="L13" s="12">
        <v>127055564</v>
      </c>
      <c r="M13" s="12">
        <v>0</v>
      </c>
      <c r="N13" s="12">
        <v>127055564</v>
      </c>
      <c r="O13" s="32" t="s">
        <v>29</v>
      </c>
    </row>
    <row r="14" spans="1:15" ht="55.5" customHeight="1" x14ac:dyDescent="0.2">
      <c r="A14" s="14" t="s">
        <v>21</v>
      </c>
      <c r="B14" s="23" t="s">
        <v>22</v>
      </c>
      <c r="C14" s="23" t="s">
        <v>23</v>
      </c>
      <c r="D14" s="14" t="s">
        <v>15</v>
      </c>
      <c r="E14" s="18"/>
      <c r="F14" s="19">
        <v>1169851000</v>
      </c>
      <c r="G14" s="19">
        <f>G15</f>
        <v>-1169851000</v>
      </c>
      <c r="H14" s="19">
        <f t="shared" ref="H14" si="3">H15</f>
        <v>0</v>
      </c>
      <c r="I14" s="19">
        <v>166806659</v>
      </c>
      <c r="J14" s="19">
        <v>0</v>
      </c>
      <c r="K14" s="19">
        <v>166806659</v>
      </c>
      <c r="L14" s="19">
        <v>35007564</v>
      </c>
      <c r="M14" s="19">
        <v>0</v>
      </c>
      <c r="N14" s="19">
        <v>35007564</v>
      </c>
      <c r="O14" s="33"/>
    </row>
    <row r="15" spans="1:15" ht="161.25" customHeight="1" x14ac:dyDescent="0.2">
      <c r="A15" s="16" t="s">
        <v>26</v>
      </c>
      <c r="B15" s="16"/>
      <c r="D15" s="24" t="s">
        <v>24</v>
      </c>
      <c r="E15" s="16" t="s">
        <v>17</v>
      </c>
      <c r="F15" s="20">
        <v>1169851000</v>
      </c>
      <c r="G15" s="20">
        <v>-1169851000</v>
      </c>
      <c r="H15" s="20">
        <f>F15+G15</f>
        <v>0</v>
      </c>
      <c r="I15" s="20">
        <v>0</v>
      </c>
      <c r="J15" s="20">
        <v>0</v>
      </c>
      <c r="K15" s="20">
        <v>0</v>
      </c>
      <c r="L15" s="20">
        <v>6148657.2000000002</v>
      </c>
      <c r="M15" s="20">
        <v>0</v>
      </c>
      <c r="N15" s="20">
        <v>6148657.2000000002</v>
      </c>
      <c r="O15" s="34"/>
    </row>
    <row r="16" spans="1:15" ht="27.4" customHeight="1" x14ac:dyDescent="0.2">
      <c r="A16" s="5" t="s">
        <v>20</v>
      </c>
      <c r="B16" s="6" t="s">
        <v>15</v>
      </c>
      <c r="C16" s="6" t="s">
        <v>15</v>
      </c>
      <c r="D16" s="6" t="s">
        <v>15</v>
      </c>
      <c r="E16" s="5"/>
      <c r="F16" s="7">
        <v>11286570722.679998</v>
      </c>
      <c r="G16" s="7">
        <v>0</v>
      </c>
      <c r="H16" s="7">
        <f>F16+G16</f>
        <v>11286570722.679998</v>
      </c>
      <c r="I16" s="7">
        <v>4537891286</v>
      </c>
      <c r="J16" s="7">
        <v>0</v>
      </c>
      <c r="K16" s="7">
        <f>I16+J16</f>
        <v>4537891286</v>
      </c>
      <c r="L16" s="21">
        <v>3790643516</v>
      </c>
      <c r="M16" s="21">
        <v>0</v>
      </c>
      <c r="N16" s="21">
        <v>3790643516</v>
      </c>
      <c r="O16" s="22"/>
    </row>
  </sheetData>
  <mergeCells count="13">
    <mergeCell ref="A7:O7"/>
    <mergeCell ref="O9:O11"/>
    <mergeCell ref="O13:O15"/>
    <mergeCell ref="A1:O1"/>
    <mergeCell ref="A3:A4"/>
    <mergeCell ref="B3:B4"/>
    <mergeCell ref="C3:C4"/>
    <mergeCell ref="D3:D4"/>
    <mergeCell ref="E3:E4"/>
    <mergeCell ref="F3:H3"/>
    <mergeCell ref="I3:K3"/>
    <mergeCell ref="L3:N3"/>
    <mergeCell ref="O3:O4"/>
  </mergeCells>
  <pageMargins left="0.39370078740157483" right="0.39370078740157483" top="0.39370078740157483" bottom="0.78740157480314965" header="0.51181102362204722" footer="0.31496062992125984"/>
  <pageSetup paperSize="9" scale="56" firstPageNumber="0" orientation="landscape" horizontalDpi="300" verticalDpi="300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Агапова Екатерина Алексеевна</cp:lastModifiedBy>
  <cp:revision>10</cp:revision>
  <cp:lastPrinted>2022-06-16T05:52:12Z</cp:lastPrinted>
  <dcterms:created xsi:type="dcterms:W3CDTF">2006-09-16T00:00:00Z</dcterms:created>
  <dcterms:modified xsi:type="dcterms:W3CDTF">2022-06-16T05:52:31Z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