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730" windowHeight="11700" tabRatio="854"/>
  </bookViews>
  <sheets>
    <sheet name="Приложение 11" sheetId="4" r:id="rId1"/>
  </sheets>
  <calcPr calcId="145621"/>
</workbook>
</file>

<file path=xl/calcChain.xml><?xml version="1.0" encoding="utf-8"?>
<calcChain xmlns="http://schemas.openxmlformats.org/spreadsheetml/2006/main">
  <c r="G12" i="4" l="1"/>
  <c r="G13" i="4"/>
  <c r="G14" i="4"/>
  <c r="G15" i="4"/>
  <c r="G18" i="4" l="1"/>
  <c r="F12" i="4" l="1"/>
  <c r="E12" i="4"/>
  <c r="E17" i="4"/>
  <c r="F17" i="4"/>
  <c r="G17" i="4"/>
  <c r="E19" i="4"/>
  <c r="F19" i="4"/>
  <c r="G19" i="4"/>
  <c r="E21" i="4" l="1"/>
  <c r="E45" i="4"/>
  <c r="E43" i="4"/>
  <c r="E38" i="4"/>
  <c r="E25" i="4"/>
  <c r="F45" i="4" l="1"/>
  <c r="G45" i="4"/>
  <c r="F43" i="4"/>
  <c r="G43" i="4"/>
  <c r="F38" i="4"/>
  <c r="G38" i="4"/>
  <c r="F25" i="4"/>
  <c r="G25" i="4"/>
  <c r="F21" i="4"/>
  <c r="G21" i="4"/>
</calcChain>
</file>

<file path=xl/sharedStrings.xml><?xml version="1.0" encoding="utf-8"?>
<sst xmlns="http://schemas.openxmlformats.org/spreadsheetml/2006/main" count="90" uniqueCount="74">
  <si>
    <t>план</t>
  </si>
  <si>
    <t>факт</t>
  </si>
  <si>
    <t>№ п/п</t>
  </si>
  <si>
    <t>ОТЧЕТ*</t>
  </si>
  <si>
    <t>Приложение № 11</t>
  </si>
  <si>
    <t>о выполнении государственных заданий на оказание государственных услуг (выполнение работ) краевыми государственными учреждениями в рамках государственной программы Приморского края</t>
  </si>
  <si>
    <t>Наименование государственной услуги (работы)</t>
  </si>
  <si>
    <t>Значение показателя объема государственной услуги (работы)</t>
  </si>
  <si>
    <t>Расходы краевого бюджета на оказание государственной услуги (выполнение работы) (тыс.руб.)</t>
  </si>
  <si>
    <t>сводная бюджетная роспись, план на 1 января отчетного года</t>
  </si>
  <si>
    <t>сводная бюджетная роспись на 31 декабря отчетного года</t>
  </si>
  <si>
    <t>кассовое исполнение</t>
  </si>
  <si>
    <t>2</t>
  </si>
  <si>
    <t>3</t>
  </si>
  <si>
    <t>170</t>
  </si>
  <si>
    <t>1</t>
  </si>
  <si>
    <t>600</t>
  </si>
  <si>
    <t>4</t>
  </si>
  <si>
    <t>«Информационное  общество» на 2013-2020 годы</t>
  </si>
  <si>
    <t xml:space="preserve">за 2016 год 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</si>
  <si>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услуг. Информирование и консультирование потребителей по вопросам предоставления государственных и муниципальных услуг. Прием документов от потребителей на получение государственных и муниципальных услуг, выдача готовых результатов (документов) исполнения государственных и муниципальных услуг. Обеспечение взаимодействия с потребителями по организации предоставления государственных и муниципальных услуг</t>
  </si>
  <si>
    <t>77285</t>
  </si>
  <si>
    <t>Осуществление функции Удостоверяющего центра</t>
  </si>
  <si>
    <t>Количество выданных ключей электронной подписи</t>
  </si>
  <si>
    <t>Количество обращений потребителей  (бумажная форма)</t>
  </si>
  <si>
    <t>3250</t>
  </si>
  <si>
    <t>Осуществление работ по обеспечению требований информационной безопасности</t>
  </si>
  <si>
    <t>Количество ИС обеспечения типовой деятельности</t>
  </si>
  <si>
    <t>Количество ИС обеспечения специальной деятельности</t>
  </si>
  <si>
    <t>Количество компонентов инфраструктуры электронного правительства</t>
  </si>
  <si>
    <t>7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</si>
  <si>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</si>
  <si>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Количество учетных записей</t>
  </si>
  <si>
    <t>651</t>
  </si>
  <si>
    <t>Количество типовых компонентов ИТКИ</t>
  </si>
  <si>
    <t>Количество автоматизи-рованных рабочих мест</t>
  </si>
  <si>
    <t>1340</t>
  </si>
  <si>
    <t>1347</t>
  </si>
  <si>
    <t>Количество программно-технических средств</t>
  </si>
  <si>
    <t>172</t>
  </si>
  <si>
    <t>Количество компонентов инфраструк-туры электронного правительства</t>
  </si>
  <si>
    <t>6</t>
  </si>
  <si>
    <t>Количество автоматизированных рабочих мест</t>
  </si>
  <si>
    <t>2560</t>
  </si>
  <si>
    <t>2000</t>
  </si>
  <si>
    <t>Количество  ИС обеспечения специальной деятельности</t>
  </si>
  <si>
    <t>13</t>
  </si>
  <si>
    <t>64</t>
  </si>
  <si>
    <t>70</t>
  </si>
  <si>
    <t>Количество пользователей типовых компонент ИТКИ</t>
  </si>
  <si>
    <t>1000</t>
  </si>
  <si>
    <t>1071</t>
  </si>
  <si>
    <t>Количество пользователей ИС обеспечения типовой деятельности</t>
  </si>
  <si>
    <t>1200</t>
  </si>
  <si>
    <t>Создание и развитие информационных систем и компонентов информационно-телекоммуникационной инфраструктуры</t>
  </si>
  <si>
    <t>139</t>
  </si>
  <si>
    <t>Административное обеспечение деятельности организации</t>
  </si>
  <si>
    <t>Количество проведенных экспертиз</t>
  </si>
  <si>
    <t>350</t>
  </si>
  <si>
    <t>363</t>
  </si>
  <si>
    <t>Ведение информационных ресурсов и баз данных</t>
  </si>
  <si>
    <t>Количество информационных ресурсов и баз данных</t>
  </si>
  <si>
    <t>2500</t>
  </si>
  <si>
    <t>Производство и распространение телепрограмм</t>
  </si>
  <si>
    <t>Показатель объема государственной услуги (работы): количество телепередач (час)</t>
  </si>
  <si>
    <t>314,5</t>
  </si>
  <si>
    <t>339,66</t>
  </si>
  <si>
    <t>Осуществление издательской деятельности</t>
  </si>
  <si>
    <t>Показатель объема государственной услуги (работы): количество печатных страниц</t>
  </si>
  <si>
    <t>3700</t>
  </si>
  <si>
    <t>5787</t>
  </si>
  <si>
    <t>Показатель объема государственной услуги (работы): лист печатный</t>
  </si>
  <si>
    <t>1650000</t>
  </si>
  <si>
    <t>1592316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</si>
</sst>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5" fillId="0" borderId="0"/>
  </cellStyleXfs>
  <cellXfs count="80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0" xfId="0" applyFont="1" applyFill="1"/>
    <xf numFmtId="0" fontId="8" fillId="0" borderId="0" xfId="0" applyFont="1" applyFill="1" applyAlignment="1" applyProtection="1">
      <alignment horizontal="right"/>
    </xf>
    <xf numFmtId="0" fontId="0" fillId="0" borderId="0" xfId="0" applyFill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3" fontId="1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" fontId="13" fillId="2" borderId="1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" fontId="13" fillId="2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4" fillId="0" borderId="0" xfId="0" applyFont="1" applyFill="1"/>
    <xf numFmtId="0" fontId="5" fillId="0" borderId="0" xfId="0" applyFont="1" applyFill="1"/>
    <xf numFmtId="4" fontId="8" fillId="0" borderId="0" xfId="0" applyNumberFormat="1" applyFont="1" applyFill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2" borderId="0" xfId="0" applyFill="1"/>
    <xf numFmtId="49" fontId="4" fillId="0" borderId="6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4" fontId="5" fillId="0" borderId="0" xfId="0" applyNumberFormat="1" applyFont="1" applyFill="1"/>
    <xf numFmtId="4" fontId="14" fillId="0" borderId="0" xfId="0" applyNumberFormat="1" applyFont="1" applyFill="1"/>
    <xf numFmtId="49" fontId="4" fillId="0" borderId="5" xfId="0" applyNumberFormat="1" applyFont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7" fillId="0" borderId="0" xfId="0" applyFont="1" applyFill="1" applyBorder="1" applyAlignment="1" applyProtection="1">
      <alignment horizontal="center" vertical="top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4" fontId="12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16" fillId="2" borderId="5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tabSelected="1" zoomScale="90" zoomScaleNormal="90" zoomScaleSheetLayoutView="130" workbookViewId="0">
      <pane ySplit="10" topLeftCell="A11" activePane="bottomLeft" state="frozen"/>
      <selection pane="bottomLeft" activeCell="E13" sqref="E13"/>
    </sheetView>
  </sheetViews>
  <sheetFormatPr defaultRowHeight="15.75" x14ac:dyDescent="0.25"/>
  <cols>
    <col min="1" max="1" width="6.85546875" style="33" bestFit="1" customWidth="1"/>
    <col min="2" max="2" width="50.85546875" style="3" customWidth="1"/>
    <col min="3" max="3" width="16" style="3" customWidth="1"/>
    <col min="4" max="4" width="16.28515625" style="3" customWidth="1"/>
    <col min="5" max="5" width="13.5703125" style="34" customWidth="1"/>
    <col min="6" max="6" width="13.5703125" style="35" customWidth="1"/>
    <col min="7" max="7" width="15.140625" style="36" customWidth="1"/>
    <col min="8" max="8" width="14.5703125" style="2" customWidth="1"/>
    <col min="9" max="9" width="14.28515625" style="2" customWidth="1"/>
    <col min="10" max="16384" width="9.140625" style="2"/>
  </cols>
  <sheetData>
    <row r="1" spans="1:15" x14ac:dyDescent="0.25">
      <c r="A1" s="63" t="s">
        <v>4</v>
      </c>
      <c r="B1" s="63"/>
      <c r="C1" s="63"/>
      <c r="D1" s="63"/>
      <c r="E1" s="63"/>
      <c r="F1" s="63"/>
      <c r="G1" s="63"/>
    </row>
    <row r="2" spans="1:15" x14ac:dyDescent="0.25">
      <c r="A2" s="4"/>
      <c r="B2" s="4"/>
      <c r="C2" s="4"/>
      <c r="D2" s="4"/>
      <c r="E2" s="4"/>
      <c r="F2" s="4"/>
      <c r="G2" s="4"/>
    </row>
    <row r="3" spans="1:15" x14ac:dyDescent="0.25">
      <c r="A3" s="64" t="s">
        <v>3</v>
      </c>
      <c r="B3" s="64"/>
      <c r="C3" s="64"/>
      <c r="D3" s="64"/>
      <c r="E3" s="64"/>
      <c r="F3" s="64"/>
      <c r="G3" s="64"/>
    </row>
    <row r="4" spans="1:15" ht="43.5" customHeight="1" x14ac:dyDescent="0.25">
      <c r="A4" s="65" t="s">
        <v>5</v>
      </c>
      <c r="B4" s="65"/>
      <c r="C4" s="65"/>
      <c r="D4" s="65"/>
      <c r="E4" s="65"/>
      <c r="F4" s="65"/>
      <c r="G4" s="65"/>
    </row>
    <row r="5" spans="1:15" x14ac:dyDescent="0.25">
      <c r="A5" s="66" t="s">
        <v>18</v>
      </c>
      <c r="B5" s="67"/>
      <c r="C5" s="67"/>
      <c r="D5" s="67"/>
      <c r="E5" s="67"/>
      <c r="F5" s="67"/>
      <c r="G5" s="67"/>
    </row>
    <row r="6" spans="1:15" x14ac:dyDescent="0.25">
      <c r="A6" s="66" t="s">
        <v>19</v>
      </c>
      <c r="B6" s="66"/>
      <c r="C6" s="66"/>
      <c r="D6" s="66"/>
      <c r="E6" s="66"/>
      <c r="F6" s="66"/>
      <c r="G6" s="66"/>
    </row>
    <row r="7" spans="1:15" ht="15" x14ac:dyDescent="0.25">
      <c r="A7" s="56"/>
      <c r="B7" s="56"/>
      <c r="C7" s="56"/>
      <c r="D7" s="56"/>
      <c r="E7" s="56"/>
      <c r="F7" s="56"/>
      <c r="G7" s="56"/>
    </row>
    <row r="8" spans="1:15" ht="56.25" customHeight="1" x14ac:dyDescent="0.25">
      <c r="A8" s="57" t="s">
        <v>2</v>
      </c>
      <c r="B8" s="58" t="s">
        <v>6</v>
      </c>
      <c r="C8" s="57" t="s">
        <v>7</v>
      </c>
      <c r="D8" s="57"/>
      <c r="E8" s="61" t="s">
        <v>8</v>
      </c>
      <c r="F8" s="61"/>
      <c r="G8" s="61"/>
    </row>
    <row r="9" spans="1:15" s="5" customFormat="1" ht="23.25" customHeight="1" x14ac:dyDescent="0.25">
      <c r="A9" s="57"/>
      <c r="B9" s="59"/>
      <c r="C9" s="57" t="s">
        <v>0</v>
      </c>
      <c r="D9" s="57" t="s">
        <v>1</v>
      </c>
      <c r="E9" s="58" t="s">
        <v>9</v>
      </c>
      <c r="F9" s="61" t="s">
        <v>10</v>
      </c>
      <c r="G9" s="62" t="s">
        <v>11</v>
      </c>
    </row>
    <row r="10" spans="1:15" s="5" customFormat="1" ht="65.25" customHeight="1" x14ac:dyDescent="0.25">
      <c r="A10" s="57"/>
      <c r="B10" s="60"/>
      <c r="C10" s="57"/>
      <c r="D10" s="57"/>
      <c r="E10" s="60"/>
      <c r="F10" s="61"/>
      <c r="G10" s="62"/>
      <c r="O10" s="2"/>
    </row>
    <row r="11" spans="1:15" s="5" customFormat="1" ht="18.75" customHeight="1" x14ac:dyDescent="0.25">
      <c r="A11" s="6">
        <v>1</v>
      </c>
      <c r="B11" s="6">
        <v>2</v>
      </c>
      <c r="C11" s="6">
        <v>3</v>
      </c>
      <c r="D11" s="6">
        <v>4</v>
      </c>
      <c r="E11" s="7">
        <v>5</v>
      </c>
      <c r="F11" s="7">
        <v>6</v>
      </c>
      <c r="G11" s="8">
        <v>7</v>
      </c>
    </row>
    <row r="12" spans="1:15" ht="15" x14ac:dyDescent="0.25">
      <c r="A12" s="11">
        <v>1</v>
      </c>
      <c r="B12" s="53" t="s">
        <v>63</v>
      </c>
      <c r="C12" s="54"/>
      <c r="D12" s="55"/>
      <c r="E12" s="15">
        <f>E13</f>
        <v>133196.28</v>
      </c>
      <c r="F12" s="15">
        <f t="shared" ref="F12:G12" si="0">F13</f>
        <v>138617.15956999999</v>
      </c>
      <c r="G12" s="24">
        <f>G13</f>
        <v>138431.29220999999</v>
      </c>
    </row>
    <row r="13" spans="1:15" ht="30" x14ac:dyDescent="0.25">
      <c r="A13" s="11"/>
      <c r="B13" s="37" t="s">
        <v>64</v>
      </c>
      <c r="C13" s="13" t="s">
        <v>65</v>
      </c>
      <c r="D13" s="39" t="s">
        <v>66</v>
      </c>
      <c r="E13" s="15">
        <v>133196.28</v>
      </c>
      <c r="F13" s="16">
        <v>138617.15956999999</v>
      </c>
      <c r="G13" s="16">
        <f>138617.15957-185.86736</f>
        <v>138431.29220999999</v>
      </c>
    </row>
    <row r="14" spans="1:15" ht="15" x14ac:dyDescent="0.25">
      <c r="A14" s="11">
        <v>2</v>
      </c>
      <c r="B14" s="53" t="s">
        <v>67</v>
      </c>
      <c r="C14" s="54"/>
      <c r="D14" s="55"/>
      <c r="E14" s="15">
        <v>21649.263999999999</v>
      </c>
      <c r="F14" s="16">
        <v>21649.263999999999</v>
      </c>
      <c r="G14" s="24">
        <f>G15</f>
        <v>21372.022860000001</v>
      </c>
    </row>
    <row r="15" spans="1:15" ht="30" x14ac:dyDescent="0.25">
      <c r="A15" s="11"/>
      <c r="B15" s="37" t="s">
        <v>68</v>
      </c>
      <c r="C15" s="48" t="s">
        <v>69</v>
      </c>
      <c r="D15" s="14" t="s">
        <v>70</v>
      </c>
      <c r="E15" s="49">
        <v>21649.263999999999</v>
      </c>
      <c r="F15" s="51">
        <v>21649.263999999999</v>
      </c>
      <c r="G15" s="51">
        <f>21649.264-277.24114</f>
        <v>21372.022860000001</v>
      </c>
    </row>
    <row r="16" spans="1:15" ht="30" x14ac:dyDescent="0.25">
      <c r="A16" s="11"/>
      <c r="B16" s="37" t="s">
        <v>71</v>
      </c>
      <c r="C16" s="48" t="s">
        <v>72</v>
      </c>
      <c r="D16" s="14" t="s">
        <v>73</v>
      </c>
      <c r="E16" s="50"/>
      <c r="F16" s="52"/>
      <c r="G16" s="52"/>
    </row>
    <row r="17" spans="1:7" s="38" customFormat="1" ht="103.5" customHeight="1" x14ac:dyDescent="0.25">
      <c r="A17" s="20">
        <v>3</v>
      </c>
      <c r="B17" s="70" t="s">
        <v>20</v>
      </c>
      <c r="C17" s="71"/>
      <c r="D17" s="72"/>
      <c r="E17" s="21">
        <f>E18</f>
        <v>49375.34</v>
      </c>
      <c r="F17" s="21">
        <f t="shared" ref="F17:G17" si="1">F18</f>
        <v>49375.34</v>
      </c>
      <c r="G17" s="21">
        <f t="shared" si="1"/>
        <v>49144.229999999996</v>
      </c>
    </row>
    <row r="18" spans="1:7" ht="30" x14ac:dyDescent="0.25">
      <c r="A18" s="11"/>
      <c r="B18" s="42" t="s">
        <v>24</v>
      </c>
      <c r="C18" s="19">
        <v>72152</v>
      </c>
      <c r="D18" s="14" t="s">
        <v>21</v>
      </c>
      <c r="E18" s="15">
        <v>49375.34</v>
      </c>
      <c r="F18" s="16">
        <v>49375.34</v>
      </c>
      <c r="G18" s="16">
        <f>49375.34-231.11</f>
        <v>49144.229999999996</v>
      </c>
    </row>
    <row r="19" spans="1:7" ht="15" customHeight="1" x14ac:dyDescent="0.25">
      <c r="A19" s="11">
        <v>4</v>
      </c>
      <c r="B19" s="73" t="s">
        <v>22</v>
      </c>
      <c r="C19" s="74"/>
      <c r="D19" s="75"/>
      <c r="E19" s="10">
        <f>E20</f>
        <v>2646.462</v>
      </c>
      <c r="F19" s="10">
        <f t="shared" ref="F19:G19" si="2">F20</f>
        <v>1638.2898399999867</v>
      </c>
      <c r="G19" s="10">
        <f t="shared" si="2"/>
        <v>1649.12024</v>
      </c>
    </row>
    <row r="20" spans="1:7" ht="15" x14ac:dyDescent="0.25">
      <c r="A20" s="11"/>
      <c r="B20" s="9" t="s">
        <v>23</v>
      </c>
      <c r="C20" s="19">
        <v>3100</v>
      </c>
      <c r="D20" s="14" t="s">
        <v>25</v>
      </c>
      <c r="E20" s="15">
        <v>2646.462</v>
      </c>
      <c r="F20" s="16">
        <v>1638.2898399999867</v>
      </c>
      <c r="G20" s="16">
        <v>1649.12024</v>
      </c>
    </row>
    <row r="21" spans="1:7" s="38" customFormat="1" ht="15" x14ac:dyDescent="0.25">
      <c r="A21" s="20">
        <v>5</v>
      </c>
      <c r="B21" s="70" t="s">
        <v>26</v>
      </c>
      <c r="C21" s="71"/>
      <c r="D21" s="72"/>
      <c r="E21" s="21">
        <f>E22</f>
        <v>38263.99</v>
      </c>
      <c r="F21" s="21">
        <f t="shared" ref="F21:G21" si="3">F22</f>
        <v>27437.79</v>
      </c>
      <c r="G21" s="21">
        <f t="shared" si="3"/>
        <v>26203.449840000001</v>
      </c>
    </row>
    <row r="22" spans="1:7" s="38" customFormat="1" ht="15" x14ac:dyDescent="0.25">
      <c r="A22" s="20"/>
      <c r="B22" s="44" t="s">
        <v>27</v>
      </c>
      <c r="C22" s="41">
        <v>7</v>
      </c>
      <c r="D22" s="41">
        <v>7</v>
      </c>
      <c r="E22" s="49">
        <v>38263.99</v>
      </c>
      <c r="F22" s="49">
        <v>27437.79</v>
      </c>
      <c r="G22" s="49">
        <v>26203.449840000001</v>
      </c>
    </row>
    <row r="23" spans="1:7" s="38" customFormat="1" ht="15" customHeight="1" x14ac:dyDescent="0.25">
      <c r="A23" s="20"/>
      <c r="B23" s="44" t="s">
        <v>28</v>
      </c>
      <c r="C23" s="41">
        <v>30</v>
      </c>
      <c r="D23" s="41">
        <v>30</v>
      </c>
      <c r="E23" s="76"/>
      <c r="F23" s="76"/>
      <c r="G23" s="76"/>
    </row>
    <row r="24" spans="1:7" ht="30" x14ac:dyDescent="0.25">
      <c r="A24" s="11"/>
      <c r="B24" s="9" t="s">
        <v>29</v>
      </c>
      <c r="C24" s="40">
        <v>7</v>
      </c>
      <c r="D24" s="14" t="s">
        <v>30</v>
      </c>
      <c r="E24" s="50"/>
      <c r="F24" s="50"/>
      <c r="G24" s="50"/>
    </row>
    <row r="25" spans="1:7" ht="35.25" customHeight="1" x14ac:dyDescent="0.25">
      <c r="A25" s="20">
        <v>6</v>
      </c>
      <c r="B25" s="73" t="s">
        <v>31</v>
      </c>
      <c r="C25" s="74"/>
      <c r="D25" s="75"/>
      <c r="E25" s="10">
        <f>E26</f>
        <v>104845.51</v>
      </c>
      <c r="F25" s="10">
        <f t="shared" ref="F25:G25" si="4">F26</f>
        <v>98605.18</v>
      </c>
      <c r="G25" s="10">
        <f t="shared" si="4"/>
        <v>82171.5</v>
      </c>
    </row>
    <row r="26" spans="1:7" ht="15" x14ac:dyDescent="0.25">
      <c r="A26" s="20"/>
      <c r="B26" s="12" t="s">
        <v>32</v>
      </c>
      <c r="C26" s="22" t="s">
        <v>16</v>
      </c>
      <c r="D26" s="23" t="s">
        <v>33</v>
      </c>
      <c r="E26" s="49">
        <v>104845.51</v>
      </c>
      <c r="F26" s="49">
        <v>98605.18</v>
      </c>
      <c r="G26" s="77">
        <v>82171.5</v>
      </c>
    </row>
    <row r="27" spans="1:7" ht="15" x14ac:dyDescent="0.25">
      <c r="A27" s="20"/>
      <c r="B27" s="12" t="s">
        <v>34</v>
      </c>
      <c r="C27" s="45">
        <v>2484</v>
      </c>
      <c r="D27" s="45">
        <v>2490</v>
      </c>
      <c r="E27" s="76"/>
      <c r="F27" s="76"/>
      <c r="G27" s="78"/>
    </row>
    <row r="28" spans="1:7" ht="15" x14ac:dyDescent="0.25">
      <c r="A28" s="20"/>
      <c r="B28" s="25" t="s">
        <v>35</v>
      </c>
      <c r="C28" s="26" t="s">
        <v>36</v>
      </c>
      <c r="D28" s="23" t="s">
        <v>37</v>
      </c>
      <c r="E28" s="76"/>
      <c r="F28" s="76"/>
      <c r="G28" s="78"/>
    </row>
    <row r="29" spans="1:7" ht="15" x14ac:dyDescent="0.25">
      <c r="A29" s="20"/>
      <c r="B29" s="25" t="s">
        <v>38</v>
      </c>
      <c r="C29" s="26" t="s">
        <v>39</v>
      </c>
      <c r="D29" s="23" t="s">
        <v>14</v>
      </c>
      <c r="E29" s="76"/>
      <c r="F29" s="76"/>
      <c r="G29" s="78"/>
    </row>
    <row r="30" spans="1:7" ht="30" x14ac:dyDescent="0.25">
      <c r="A30" s="20"/>
      <c r="B30" s="25" t="s">
        <v>40</v>
      </c>
      <c r="C30" s="26" t="s">
        <v>41</v>
      </c>
      <c r="D30" s="23" t="s">
        <v>41</v>
      </c>
      <c r="E30" s="76"/>
      <c r="F30" s="76"/>
      <c r="G30" s="78"/>
    </row>
    <row r="31" spans="1:7" ht="15.75" customHeight="1" x14ac:dyDescent="0.25">
      <c r="A31" s="20"/>
      <c r="B31" s="25" t="s">
        <v>42</v>
      </c>
      <c r="C31" s="26" t="s">
        <v>43</v>
      </c>
      <c r="D31" s="23" t="s">
        <v>62</v>
      </c>
      <c r="E31" s="76"/>
      <c r="F31" s="76"/>
      <c r="G31" s="78"/>
    </row>
    <row r="32" spans="1:7" ht="15" x14ac:dyDescent="0.25">
      <c r="A32" s="20"/>
      <c r="B32" s="25" t="s">
        <v>27</v>
      </c>
      <c r="C32" s="26" t="s">
        <v>12</v>
      </c>
      <c r="D32" s="23" t="s">
        <v>12</v>
      </c>
      <c r="E32" s="76"/>
      <c r="F32" s="76"/>
      <c r="G32" s="78"/>
    </row>
    <row r="33" spans="1:7" ht="15" x14ac:dyDescent="0.25">
      <c r="A33" s="20"/>
      <c r="B33" s="25" t="s">
        <v>42</v>
      </c>
      <c r="C33" s="26" t="s">
        <v>44</v>
      </c>
      <c r="D33" s="23" t="s">
        <v>44</v>
      </c>
      <c r="E33" s="76"/>
      <c r="F33" s="76"/>
      <c r="G33" s="78"/>
    </row>
    <row r="34" spans="1:7" ht="20.25" customHeight="1" x14ac:dyDescent="0.25">
      <c r="A34" s="20"/>
      <c r="B34" s="43" t="s">
        <v>45</v>
      </c>
      <c r="C34" s="26" t="s">
        <v>46</v>
      </c>
      <c r="D34" s="23" t="s">
        <v>46</v>
      </c>
      <c r="E34" s="76"/>
      <c r="F34" s="76"/>
      <c r="G34" s="78"/>
    </row>
    <row r="35" spans="1:7" ht="15" x14ac:dyDescent="0.25">
      <c r="A35" s="20"/>
      <c r="B35" s="25" t="s">
        <v>38</v>
      </c>
      <c r="C35" s="26" t="s">
        <v>47</v>
      </c>
      <c r="D35" s="23" t="s">
        <v>48</v>
      </c>
      <c r="E35" s="76"/>
      <c r="F35" s="76"/>
      <c r="G35" s="78"/>
    </row>
    <row r="36" spans="1:7" ht="15" x14ac:dyDescent="0.25">
      <c r="A36" s="20"/>
      <c r="B36" s="25" t="s">
        <v>49</v>
      </c>
      <c r="C36" s="26" t="s">
        <v>50</v>
      </c>
      <c r="D36" s="23" t="s">
        <v>51</v>
      </c>
      <c r="E36" s="76"/>
      <c r="F36" s="76"/>
      <c r="G36" s="78"/>
    </row>
    <row r="37" spans="1:7" ht="30" x14ac:dyDescent="0.25">
      <c r="A37" s="20"/>
      <c r="B37" s="12" t="s">
        <v>52</v>
      </c>
      <c r="C37" s="26">
        <v>1200</v>
      </c>
      <c r="D37" s="23" t="s">
        <v>53</v>
      </c>
      <c r="E37" s="76"/>
      <c r="F37" s="76"/>
      <c r="G37" s="79"/>
    </row>
    <row r="38" spans="1:7" ht="54.75" customHeight="1" x14ac:dyDescent="0.25">
      <c r="A38" s="20">
        <v>7</v>
      </c>
      <c r="B38" s="68" t="s">
        <v>54</v>
      </c>
      <c r="C38" s="69"/>
      <c r="D38" s="69"/>
      <c r="E38" s="21">
        <f>E39</f>
        <v>34610.080000000002</v>
      </c>
      <c r="F38" s="21">
        <f t="shared" ref="F38:G38" si="5">F39</f>
        <v>24945.18</v>
      </c>
      <c r="G38" s="21">
        <f t="shared" si="5"/>
        <v>23710.839299999996</v>
      </c>
    </row>
    <row r="39" spans="1:7" ht="15" x14ac:dyDescent="0.25">
      <c r="A39" s="20"/>
      <c r="B39" s="1" t="s">
        <v>34</v>
      </c>
      <c r="C39" s="27">
        <v>84</v>
      </c>
      <c r="D39" s="23" t="s">
        <v>55</v>
      </c>
      <c r="E39" s="77">
        <v>34610.080000000002</v>
      </c>
      <c r="F39" s="77">
        <v>24945.18</v>
      </c>
      <c r="G39" s="77">
        <v>23710.839299999996</v>
      </c>
    </row>
    <row r="40" spans="1:7" ht="30" x14ac:dyDescent="0.25">
      <c r="A40" s="20"/>
      <c r="B40" s="29" t="s">
        <v>29</v>
      </c>
      <c r="C40" s="30" t="s">
        <v>17</v>
      </c>
      <c r="D40" s="23" t="s">
        <v>17</v>
      </c>
      <c r="E40" s="78"/>
      <c r="F40" s="78"/>
      <c r="G40" s="78"/>
    </row>
    <row r="41" spans="1:7" ht="15" x14ac:dyDescent="0.25">
      <c r="A41" s="20"/>
      <c r="B41" s="29" t="s">
        <v>27</v>
      </c>
      <c r="C41" s="30" t="s">
        <v>13</v>
      </c>
      <c r="D41" s="23" t="s">
        <v>13</v>
      </c>
      <c r="E41" s="78"/>
      <c r="F41" s="78"/>
      <c r="G41" s="78"/>
    </row>
    <row r="42" spans="1:7" ht="30" x14ac:dyDescent="0.25">
      <c r="A42" s="20"/>
      <c r="B42" s="29" t="s">
        <v>28</v>
      </c>
      <c r="C42" s="30" t="s">
        <v>12</v>
      </c>
      <c r="D42" s="23" t="s">
        <v>12</v>
      </c>
      <c r="E42" s="79"/>
      <c r="F42" s="79"/>
      <c r="G42" s="79"/>
    </row>
    <row r="43" spans="1:7" ht="35.25" customHeight="1" x14ac:dyDescent="0.25">
      <c r="A43" s="20">
        <v>8</v>
      </c>
      <c r="B43" s="68" t="s">
        <v>56</v>
      </c>
      <c r="C43" s="69"/>
      <c r="D43" s="69"/>
      <c r="E43" s="31">
        <f>E44</f>
        <v>1699.0619999999999</v>
      </c>
      <c r="F43" s="31">
        <f t="shared" ref="F43:G43" si="6">F44</f>
        <v>569.36</v>
      </c>
      <c r="G43" s="31">
        <f t="shared" si="6"/>
        <v>554.49806000000001</v>
      </c>
    </row>
    <row r="44" spans="1:7" ht="15" x14ac:dyDescent="0.25">
      <c r="A44" s="20"/>
      <c r="B44" s="29" t="s">
        <v>57</v>
      </c>
      <c r="C44" s="30" t="s">
        <v>58</v>
      </c>
      <c r="D44" s="23" t="s">
        <v>59</v>
      </c>
      <c r="E44" s="28">
        <v>1699.0619999999999</v>
      </c>
      <c r="F44" s="32">
        <v>569.36</v>
      </c>
      <c r="G44" s="32">
        <v>554.49806000000001</v>
      </c>
    </row>
    <row r="45" spans="1:7" ht="32.25" customHeight="1" x14ac:dyDescent="0.25">
      <c r="A45" s="20">
        <v>9</v>
      </c>
      <c r="B45" s="68" t="s">
        <v>60</v>
      </c>
      <c r="C45" s="69"/>
      <c r="D45" s="69"/>
      <c r="E45" s="31">
        <f>E46</f>
        <v>11899.062</v>
      </c>
      <c r="F45" s="31">
        <f t="shared" ref="F45:G45" si="7">F46</f>
        <v>10549.64</v>
      </c>
      <c r="G45" s="31">
        <f t="shared" si="7"/>
        <v>9774.0159800000001</v>
      </c>
    </row>
    <row r="46" spans="1:7" ht="15" x14ac:dyDescent="0.25">
      <c r="A46" s="20"/>
      <c r="B46" s="29" t="s">
        <v>61</v>
      </c>
      <c r="C46" s="17" t="s">
        <v>15</v>
      </c>
      <c r="D46" s="23" t="s">
        <v>15</v>
      </c>
      <c r="E46" s="24">
        <v>11899.062</v>
      </c>
      <c r="F46" s="18">
        <v>10549.64</v>
      </c>
      <c r="G46" s="18">
        <v>9774.0159800000001</v>
      </c>
    </row>
    <row r="48" spans="1:7" x14ac:dyDescent="0.25">
      <c r="F48" s="46"/>
    </row>
    <row r="49" spans="5:5" x14ac:dyDescent="0.25">
      <c r="E49" s="47"/>
    </row>
    <row r="51" spans="5:5" x14ac:dyDescent="0.25">
      <c r="E51" s="47"/>
    </row>
  </sheetData>
  <mergeCells count="36">
    <mergeCell ref="E22:E24"/>
    <mergeCell ref="E26:E37"/>
    <mergeCell ref="E39:E42"/>
    <mergeCell ref="F22:F24"/>
    <mergeCell ref="G22:G24"/>
    <mergeCell ref="F26:F37"/>
    <mergeCell ref="G26:G37"/>
    <mergeCell ref="F39:F42"/>
    <mergeCell ref="G39:G42"/>
    <mergeCell ref="B38:D38"/>
    <mergeCell ref="B43:D43"/>
    <mergeCell ref="B45:D45"/>
    <mergeCell ref="B17:D17"/>
    <mergeCell ref="B19:D19"/>
    <mergeCell ref="B21:D21"/>
    <mergeCell ref="B25:D25"/>
    <mergeCell ref="A1:G1"/>
    <mergeCell ref="A3:G3"/>
    <mergeCell ref="A4:G4"/>
    <mergeCell ref="A5:G5"/>
    <mergeCell ref="A6:G6"/>
    <mergeCell ref="E15:E16"/>
    <mergeCell ref="F15:F16"/>
    <mergeCell ref="G15:G16"/>
    <mergeCell ref="B14:D14"/>
    <mergeCell ref="A7:G7"/>
    <mergeCell ref="A8:A10"/>
    <mergeCell ref="B8:B10"/>
    <mergeCell ref="C8:D8"/>
    <mergeCell ref="E8:G8"/>
    <mergeCell ref="C9:C10"/>
    <mergeCell ref="D9:D10"/>
    <mergeCell ref="E9:E10"/>
    <mergeCell ref="F9:F10"/>
    <mergeCell ref="G9:G10"/>
    <mergeCell ref="B12:D12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apk261301</dc:creator>
  <cp:lastModifiedBy>Доронина Анна Сергеевна</cp:lastModifiedBy>
  <cp:lastPrinted>2016-02-27T05:52:56Z</cp:lastPrinted>
  <dcterms:created xsi:type="dcterms:W3CDTF">2013-04-17T06:45:37Z</dcterms:created>
  <dcterms:modified xsi:type="dcterms:W3CDTF">2017-02-27T06:56:57Z</dcterms:modified>
</cp:coreProperties>
</file>