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05" yWindow="750" windowWidth="15120" windowHeight="9765" tabRatio="854"/>
  </bookViews>
  <sheets>
    <sheet name="Приложение 9 " sheetId="2" r:id="rId1"/>
  </sheets>
  <calcPr calcId="152511"/>
</workbook>
</file>

<file path=xl/calcChain.xml><?xml version="1.0" encoding="utf-8"?>
<calcChain xmlns="http://schemas.openxmlformats.org/spreadsheetml/2006/main">
  <c r="I15" i="2" l="1"/>
  <c r="I16" i="2"/>
  <c r="I17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14" i="2"/>
  <c r="I36" i="2" l="1"/>
  <c r="I38" i="2" s="1"/>
  <c r="F18" i="2"/>
  <c r="I18" i="2" s="1"/>
</calcChain>
</file>

<file path=xl/sharedStrings.xml><?xml version="1.0" encoding="utf-8"?>
<sst xmlns="http://schemas.openxmlformats.org/spreadsheetml/2006/main" count="89" uniqueCount="73">
  <si>
    <t>план</t>
  </si>
  <si>
    <t>факт</t>
  </si>
  <si>
    <t>Единица измерения</t>
  </si>
  <si>
    <t>ОТЧЕТ</t>
  </si>
  <si>
    <t>№ п/п</t>
  </si>
  <si>
    <t>Наименование показателей государственной программы</t>
  </si>
  <si>
    <t>год, предшествующий отчетному</t>
  </si>
  <si>
    <t>Значения показателей государственной программы</t>
  </si>
  <si>
    <t>отчетный год</t>
  </si>
  <si>
    <t>Алгоритм формирования (формула) и методологические пояснения к показателю, метод сбора информации</t>
  </si>
  <si>
    <t>Обоснование отклонений значений показателя на конец отчетного года (при наличии)</t>
  </si>
  <si>
    <t xml:space="preserve"> "Информационное  общество" на 2013-2017 годы"</t>
  </si>
  <si>
    <t>о достижении значений показателей государственной программы Приморского края</t>
  </si>
  <si>
    <t>за 2014 год</t>
  </si>
  <si>
    <t>Государственная программа Приморского края "Информационное общество" на 2013-2017 годы"</t>
  </si>
  <si>
    <t>Приложение № 9</t>
  </si>
  <si>
    <t>Доля населения, имеющего универсальную электронную карту</t>
  </si>
  <si>
    <t>%</t>
  </si>
  <si>
    <t>Низкая численность граждан, обратившихся за получением универсальной электронной карты</t>
  </si>
  <si>
    <t>Количество граждан, получивших УЭК (5387 человек) / Численность граждан, имеющих право на получение УЭК (1644673 человека на 1 января 2014 года) * 100. Сбор информации - ежемесячно</t>
  </si>
  <si>
    <t>Доля домашних хозяйств, имеющих доступ к Интернету</t>
  </si>
  <si>
    <t>Доля домашних хозяйств, имеющих доступ к сети Интернет со скоростью не менее 2 Мбит/сек., в общей численности домашних хозяйств</t>
  </si>
  <si>
    <t>Количество пунктов общественного доступа к сети Интернет на 500 человек</t>
  </si>
  <si>
    <t>Доля органов власти, имеющих доступ в сеть Интернет со скоростью не менее 2 Мбит/с, в общем числе органов власти регионального и местного уровней</t>
  </si>
  <si>
    <t>Доля граждан, имеющих доступ к получению государственных и муниципальных услуг по принципу "одного окна" по месту пребывания, в том числе в многофункциональных центрах предоставления государственных услуг</t>
  </si>
  <si>
    <t>Доля граждан, использующих механизм получения государственных и муниципальных услуг в электронной форме, к 2018 году - не менее 70 процентов</t>
  </si>
  <si>
    <t>Доля электронного документооборота между органами государственной власти в общем объеме межведомственного документооборота</t>
  </si>
  <si>
    <t>Доля территории региона, покрытой актуальными космическими снимками высокого разрешения</t>
  </si>
  <si>
    <t>Доля территории региона, покрытая спутниковым цифровым телевещанием</t>
  </si>
  <si>
    <t>Доля образовательных учреждений, использующих средства ИКТ для организации учебного процесса</t>
  </si>
  <si>
    <t>Доля медицинских учреждений, в которых используются автоматизированные информационные системы (электронная регистратура, электронная амбулаторная карта)</t>
  </si>
  <si>
    <t>Индекс производительности труда отраслей связи и информатизации</t>
  </si>
  <si>
    <t>Доля продукции высокотехнологичных и наукоемких отраслей связи и информатизации в валовом региональном продукте</t>
  </si>
  <si>
    <t>Прирост высокопроизводительных рабочих мест отраслей связи и информатизации</t>
  </si>
  <si>
    <t>Оценка предпринимательским сообществом общих условий ведения предпринимательской деятельности в регионе</t>
  </si>
  <si>
    <t>Количество реализованных основных положений стандарта деятельности по обеспечению благоприятного инвестиционного климата в регионе</t>
  </si>
  <si>
    <t>Темп прироста реальной среднемесячной заработной платы отраслей связи и информатизации</t>
  </si>
  <si>
    <t>Удельный вес численности высококвалифицированных работников отраслей связи и информатизации в общей численности квалифицированных работников в регионе</t>
  </si>
  <si>
    <t>Объем инвестиций в основной капитал (за исключением бюджетных средств)</t>
  </si>
  <si>
    <t>Оборот продукции (услуг), производимой малыми предприятиями, в том числе микропредприятиями, и индивидуальными предпринимателями</t>
  </si>
  <si>
    <t>шт.</t>
  </si>
  <si>
    <t>баллов</t>
  </si>
  <si>
    <t>единиц</t>
  </si>
  <si>
    <t>млн руб.</t>
  </si>
  <si>
    <t>Расчет производится в соответствии с Методикой проведения мониторинга значений показателя «доля граждан, имеющих доступ к получению государственных и муниципальных услуг по принципу "одного окна" по месту пребывания, в том числе в многофункциональных центрах предоставления государственных услуг», утвержденной протоколом заседания Правительственной комиссии по проведению административной реформы от 30 октября 2012 г. № 135 (с изменениями от 13.11.2013)</t>
  </si>
  <si>
    <t xml:space="preserve">Статистическая форма ННШ-С за 2014 год, ежегодная форма, методика разработана Министерством образования и науки РФ   </t>
  </si>
  <si>
    <t>Площадь территории Приморского края, покрытая космическими снимками высокого разрешения / Общая площадь территории Приморского края * 100. Покрытие территории Приморского края космическими снимками осуществляется исполнителем государственного контракта от 08.12.2014 № 2014.364712. Исполнитель предоставляет доспут к сервису космических снимков. Актуальность космических снимков – 2013 г. Исполнитель предоставляет удаленный доступ к сервису космических снимков на срок 365 дней. Максимальное пространственное разрешение космических снимков –1,5 м в пикселе включительно.</t>
  </si>
  <si>
    <t>Исполнителем государственного контракта от 08.12.2014 № 2014.364712 предоставлен доступ к сервису космических снимков со 100% покрытием территории Приморского края.</t>
  </si>
  <si>
    <t xml:space="preserve">Расчет производится в соответствии с  "Предложениями  по алгоритму формирования показателя" государственной программы Российской Федерации "Информационное общество (2011 - 2020 годы) :  
в условиях отсутствия нормативной базы, определяющей базовые технические требования и стандарты электронного документооборота, целесообразно заменить показатель на следующие индикаторы: удельный вес органов государственной власти (в общем их числе), имеющих: электронную картотеку входящих и исходящих документов
</t>
  </si>
  <si>
    <t>Органы государственной власти  Приморского края : 54= 52 (ОИВ ) + 1 (Администрация  Приморского края) + 1 (ЗАКС)
по итогам 2014 года все 54 органа власти имеют электронную картотеку входящих и исходящих документов</t>
  </si>
  <si>
    <t xml:space="preserve">Статистическая информация, ежегодная форма, методика разработана Министерством  здравоохранения РФ   </t>
  </si>
  <si>
    <t>Внедрение в медицинских учреждениях Приморского края автоматизированных информационных систем</t>
  </si>
  <si>
    <t>Путем сбора информации о количестве абонентов сети интернет от операторов связи. Учитываются только проводные соединения. От общего числа портов берется 20% на общественные организации и предприятия, 80% относится на домохозяйства.</t>
  </si>
  <si>
    <t xml:space="preserve">Учитываются органы власти муниципальных районов и городских округов. </t>
  </si>
  <si>
    <t>Расчитывается по 100 предприятиям в соответствии с методикой расчета индекса производительности труда.</t>
  </si>
  <si>
    <t>Учитываются пункты коллективного доступа по универсальной услуге связи, инфоматы.</t>
  </si>
  <si>
    <t>Оценка на основе стат данных по отрасли</t>
  </si>
  <si>
    <t>Экспертная оценка</t>
  </si>
  <si>
    <t>Снижение за счет значительного сокращения рабочих мест в связи с оптимизацией производственных процессов. Передача на аутсорсинг работы с абонентами и тех обслуживание сетей.</t>
  </si>
  <si>
    <t>Расчет производится в соответствии с Методикой расчета показателя "Доля граждан, использующих механизм получения государсвтенных и муниципальных услуг в электронной форме", утвержденной приказом департамента информатизации и телекоммуникаций Приморского края от 11 августа 2014 года № пр.40-133.</t>
  </si>
  <si>
    <t>Достигнутое значение показателя превысило прогнозируемое на 10.68% в связи с высокой активностью граждан Приморского края, регистрирующихся на Едином портале  государственных и муниципальных услуг.</t>
  </si>
  <si>
    <t>сумма индикаторов</t>
  </si>
  <si>
    <t>колличество индикаторов</t>
  </si>
  <si>
    <t>Перевод в электронный вид государственных 
и муниципальных услуг   влияет на привлекательность  интернет-ресурсов, 
оответственно  большее количество 
домохозяйств  подключается к интернет</t>
  </si>
  <si>
    <t xml:space="preserve">В соответствии с Соглашением с Минэкономразвития России о предоставлении иного межбюджетного трансферта из федерального бюджета на завершение работ по созданию сети МФЦ, на 31.12.2014 года значение данного показателя должно соответствовать 40 %. В соответствии с Указом Президента РФ от 07.05.2012 N 601 "Об основных направлениях совершенствования системы государственного управления", значение показателя - 90 % должно быть достигнуто к концу 2015 года. Неисполнение планового значения связано с тем, что открытие трех многофункциональных центров (Надеждинский, Михайловский, Кировский мниципальныые районы), перенесено на 2015 год из-за сложного финансового положения муниципальных образований   </t>
  </si>
  <si>
    <t>Всеобразовательные учреждения используют информационную систему "Электронная школа Приморья"</t>
  </si>
  <si>
    <r>
      <t>показатель Е</t>
    </r>
    <r>
      <rPr>
        <sz val="8"/>
        <color theme="0"/>
        <rFont val="Calibri"/>
        <family val="2"/>
        <charset val="204"/>
        <scheme val="minor"/>
      </rPr>
      <t>2013</t>
    </r>
  </si>
  <si>
    <t>Информация из комплексного бюллетеня Федеральной службы государственной статистики</t>
  </si>
  <si>
    <t>В 2014 году ОАО "Ростелеком" активно расширял строительство сети GPON в малоэтажных домах г. Владивостока, строительство ВОЛС в Уссурийском районе и на направлении Дальнегорск - Терней - Пластун. А также, модернизация сети передачи данных и дополнительное строительство ШПД в Приморском крае</t>
  </si>
  <si>
    <t>В связи со строительством в 2014 году ОАО "Ростелеком" ВОЛС в Уссурийском районе и на направлении Дальнегорск - Терней - Пластун и подключением администраций муниципальных районов.</t>
  </si>
  <si>
    <t>Данные от ФГУП "Российская телевизионная и радиовещательная сеть" (РТРС)</t>
  </si>
  <si>
    <t xml:space="preserve">Данные представлены РТРС в рамках реализации на территории Приморского края федеральной целевой программы «Развитие телерадиовещания в РФ на 2009 2015 годы». </t>
  </si>
  <si>
    <t>Учитываются домохозяйства в населенных пунктах, подключенных по ВОЛС на скорости не менее 2 Мб/с.
Показатель расчитывался на основании экспертных оценок.
Формула расчета:
К=Дп/Д*100%
К - доля домохозяйств подключенных к сети интернет со скоростью не менее 2 Мб/с;
Дп - количество подключенных домохозяйств подключенных по ВОЛС;
Д - общее число домохозяйств;
Д и Дп расчитываются исходя из общей численности населения проживающего в населенном пункте с учетом коэффициента семейственности (для Приморского края коэффициент симейственности равен 2,9)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</si>
</sst>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sz val="10"/>
      <color theme="0"/>
      <name val="Calibri"/>
      <family val="2"/>
      <charset val="204"/>
    </font>
    <font>
      <sz val="8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 vertical="top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A16" zoomScale="110" zoomScaleNormal="110" zoomScaleSheetLayoutView="80" workbookViewId="0">
      <selection activeCell="B15" sqref="B15"/>
    </sheetView>
  </sheetViews>
  <sheetFormatPr defaultRowHeight="15" x14ac:dyDescent="0.25"/>
  <cols>
    <col min="1" max="1" width="4.140625" style="27" customWidth="1"/>
    <col min="2" max="2" width="36.42578125" style="2" customWidth="1"/>
    <col min="3" max="3" width="10.5703125" style="2" customWidth="1"/>
    <col min="4" max="4" width="15.7109375" style="2" customWidth="1"/>
    <col min="5" max="6" width="8.5703125" style="2" customWidth="1"/>
    <col min="7" max="7" width="49.5703125" style="2" customWidth="1"/>
    <col min="8" max="8" width="46.42578125" style="30" customWidth="1"/>
    <col min="9" max="9" width="20.140625" style="1" customWidth="1"/>
    <col min="10" max="16384" width="9.140625" style="2"/>
  </cols>
  <sheetData>
    <row r="1" spans="1:9" ht="15.75" x14ac:dyDescent="0.25">
      <c r="A1" s="38" t="s">
        <v>15</v>
      </c>
      <c r="B1" s="38"/>
      <c r="C1" s="38"/>
      <c r="D1" s="38"/>
      <c r="E1" s="38"/>
      <c r="F1" s="38"/>
      <c r="G1" s="38"/>
      <c r="H1" s="38"/>
    </row>
    <row r="2" spans="1:9" ht="15.75" x14ac:dyDescent="0.25">
      <c r="A2" s="3"/>
      <c r="B2" s="4"/>
      <c r="C2" s="4"/>
      <c r="D2" s="4"/>
      <c r="E2" s="4"/>
      <c r="F2" s="4"/>
      <c r="G2" s="4"/>
      <c r="H2" s="5"/>
    </row>
    <row r="3" spans="1:9" ht="15.75" x14ac:dyDescent="0.25">
      <c r="A3" s="39" t="s">
        <v>3</v>
      </c>
      <c r="B3" s="39"/>
      <c r="C3" s="39"/>
      <c r="D3" s="39"/>
      <c r="E3" s="39"/>
      <c r="F3" s="39"/>
      <c r="G3" s="39"/>
      <c r="H3" s="39"/>
    </row>
    <row r="4" spans="1:9" ht="15.75" x14ac:dyDescent="0.25">
      <c r="A4" s="40" t="s">
        <v>12</v>
      </c>
      <c r="B4" s="40"/>
      <c r="C4" s="40"/>
      <c r="D4" s="40"/>
      <c r="E4" s="40"/>
      <c r="F4" s="40"/>
      <c r="G4" s="40"/>
      <c r="H4" s="40"/>
    </row>
    <row r="5" spans="1:9" ht="15.75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9" ht="15.75" x14ac:dyDescent="0.25">
      <c r="A6" s="41" t="s">
        <v>13</v>
      </c>
      <c r="B6" s="41"/>
      <c r="C6" s="41"/>
      <c r="D6" s="41"/>
      <c r="E6" s="41"/>
      <c r="F6" s="41"/>
      <c r="G6" s="41"/>
      <c r="H6" s="41"/>
    </row>
    <row r="7" spans="1:9" x14ac:dyDescent="0.25">
      <c r="A7" s="37"/>
      <c r="B7" s="37"/>
      <c r="C7" s="37"/>
      <c r="D7" s="37"/>
      <c r="E7" s="37"/>
      <c r="F7" s="37"/>
      <c r="G7" s="37"/>
      <c r="H7" s="37"/>
    </row>
    <row r="8" spans="1:9" ht="21.75" customHeight="1" x14ac:dyDescent="0.25">
      <c r="A8" s="32" t="s">
        <v>4</v>
      </c>
      <c r="B8" s="32" t="s">
        <v>5</v>
      </c>
      <c r="C8" s="32" t="s">
        <v>2</v>
      </c>
      <c r="D8" s="32" t="s">
        <v>7</v>
      </c>
      <c r="E8" s="32"/>
      <c r="F8" s="32"/>
      <c r="G8" s="33" t="s">
        <v>9</v>
      </c>
      <c r="H8" s="33" t="s">
        <v>10</v>
      </c>
    </row>
    <row r="9" spans="1:9" ht="9.75" customHeight="1" x14ac:dyDescent="0.25">
      <c r="A9" s="32"/>
      <c r="B9" s="32"/>
      <c r="C9" s="32"/>
      <c r="D9" s="32"/>
      <c r="E9" s="32"/>
      <c r="F9" s="32"/>
      <c r="G9" s="34"/>
      <c r="H9" s="34"/>
    </row>
    <row r="10" spans="1:9" ht="20.25" customHeight="1" x14ac:dyDescent="0.25">
      <c r="A10" s="32"/>
      <c r="B10" s="32"/>
      <c r="C10" s="32"/>
      <c r="D10" s="36" t="s">
        <v>6</v>
      </c>
      <c r="E10" s="36" t="s">
        <v>8</v>
      </c>
      <c r="F10" s="36"/>
      <c r="G10" s="34"/>
      <c r="H10" s="34"/>
    </row>
    <row r="11" spans="1:9" ht="19.5" customHeight="1" x14ac:dyDescent="0.25">
      <c r="A11" s="32"/>
      <c r="B11" s="32"/>
      <c r="C11" s="32"/>
      <c r="D11" s="36"/>
      <c r="E11" s="6" t="s">
        <v>0</v>
      </c>
      <c r="F11" s="6" t="s">
        <v>1</v>
      </c>
      <c r="G11" s="35"/>
      <c r="H11" s="35"/>
    </row>
    <row r="12" spans="1:9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</row>
    <row r="13" spans="1:9" ht="21" customHeight="1" x14ac:dyDescent="0.25">
      <c r="A13" s="31" t="s">
        <v>14</v>
      </c>
      <c r="B13" s="31"/>
      <c r="C13" s="31"/>
      <c r="D13" s="31"/>
      <c r="E13" s="31"/>
      <c r="F13" s="31"/>
      <c r="G13" s="31"/>
      <c r="H13" s="31"/>
    </row>
    <row r="14" spans="1:9" ht="67.5" customHeight="1" x14ac:dyDescent="0.25">
      <c r="A14" s="8">
        <v>1</v>
      </c>
      <c r="B14" s="9" t="s">
        <v>20</v>
      </c>
      <c r="C14" s="8" t="s">
        <v>17</v>
      </c>
      <c r="D14" s="8">
        <v>45</v>
      </c>
      <c r="E14" s="8">
        <v>50</v>
      </c>
      <c r="F14" s="8">
        <v>52</v>
      </c>
      <c r="G14" s="10" t="s">
        <v>52</v>
      </c>
      <c r="H14" s="10" t="s">
        <v>63</v>
      </c>
      <c r="I14" s="1">
        <f>F14/E14</f>
        <v>1.04</v>
      </c>
    </row>
    <row r="15" spans="1:9" ht="204" x14ac:dyDescent="0.25">
      <c r="A15" s="8">
        <v>2</v>
      </c>
      <c r="B15" s="9" t="s">
        <v>21</v>
      </c>
      <c r="C15" s="8" t="s">
        <v>17</v>
      </c>
      <c r="D15" s="8">
        <v>34</v>
      </c>
      <c r="E15" s="8">
        <v>40</v>
      </c>
      <c r="F15" s="8">
        <v>49.7</v>
      </c>
      <c r="G15" s="10" t="s">
        <v>72</v>
      </c>
      <c r="H15" s="11" t="s">
        <v>68</v>
      </c>
      <c r="I15" s="1">
        <f t="shared" ref="I15:I34" si="0">F15/E15</f>
        <v>1.2425000000000002</v>
      </c>
    </row>
    <row r="16" spans="1:9" ht="32.25" customHeight="1" x14ac:dyDescent="0.25">
      <c r="A16" s="8">
        <v>3</v>
      </c>
      <c r="B16" s="9" t="s">
        <v>22</v>
      </c>
      <c r="C16" s="8" t="s">
        <v>40</v>
      </c>
      <c r="D16" s="8">
        <v>8.3000000000000004E-2</v>
      </c>
      <c r="E16" s="8">
        <v>0.15</v>
      </c>
      <c r="F16" s="8">
        <v>0.15</v>
      </c>
      <c r="G16" s="10" t="s">
        <v>55</v>
      </c>
      <c r="H16" s="12"/>
      <c r="I16" s="1">
        <f t="shared" si="0"/>
        <v>1</v>
      </c>
    </row>
    <row r="17" spans="1:9" ht="54.75" customHeight="1" x14ac:dyDescent="0.25">
      <c r="A17" s="8">
        <v>4</v>
      </c>
      <c r="B17" s="13" t="s">
        <v>16</v>
      </c>
      <c r="C17" s="14" t="s">
        <v>17</v>
      </c>
      <c r="D17" s="15">
        <v>0.15</v>
      </c>
      <c r="E17" s="15">
        <v>0.51</v>
      </c>
      <c r="F17" s="15">
        <v>0.33</v>
      </c>
      <c r="G17" s="10" t="s">
        <v>19</v>
      </c>
      <c r="H17" s="11" t="s">
        <v>18</v>
      </c>
      <c r="I17" s="1">
        <f t="shared" si="0"/>
        <v>0.6470588235294118</v>
      </c>
    </row>
    <row r="18" spans="1:9" ht="63.75" x14ac:dyDescent="0.25">
      <c r="A18" s="8">
        <v>5</v>
      </c>
      <c r="B18" s="9" t="s">
        <v>23</v>
      </c>
      <c r="C18" s="8" t="s">
        <v>17</v>
      </c>
      <c r="D18" s="8">
        <v>45</v>
      </c>
      <c r="E18" s="8">
        <v>67</v>
      </c>
      <c r="F18" s="16">
        <f>33/34*100</f>
        <v>97.058823529411768</v>
      </c>
      <c r="G18" s="10" t="s">
        <v>53</v>
      </c>
      <c r="H18" s="11" t="s">
        <v>69</v>
      </c>
      <c r="I18" s="1">
        <f t="shared" si="0"/>
        <v>1.4486391571553996</v>
      </c>
    </row>
    <row r="19" spans="1:9" ht="209.25" customHeight="1" x14ac:dyDescent="0.25">
      <c r="A19" s="8">
        <v>6</v>
      </c>
      <c r="B19" s="9" t="s">
        <v>24</v>
      </c>
      <c r="C19" s="8" t="s">
        <v>17</v>
      </c>
      <c r="D19" s="8">
        <v>20</v>
      </c>
      <c r="E19" s="8">
        <v>64.5</v>
      </c>
      <c r="F19" s="8">
        <v>41.2</v>
      </c>
      <c r="G19" s="9" t="s">
        <v>44</v>
      </c>
      <c r="H19" s="9" t="s">
        <v>64</v>
      </c>
      <c r="I19" s="1">
        <f t="shared" si="0"/>
        <v>0.63875968992248067</v>
      </c>
    </row>
    <row r="20" spans="1:9" ht="76.5" x14ac:dyDescent="0.25">
      <c r="A20" s="8">
        <v>7</v>
      </c>
      <c r="B20" s="9" t="s">
        <v>25</v>
      </c>
      <c r="C20" s="8" t="s">
        <v>17</v>
      </c>
      <c r="D20" s="8">
        <v>5</v>
      </c>
      <c r="E20" s="8">
        <v>35</v>
      </c>
      <c r="F20" s="8">
        <v>45.68</v>
      </c>
      <c r="G20" s="9" t="s">
        <v>59</v>
      </c>
      <c r="H20" s="9" t="s">
        <v>60</v>
      </c>
      <c r="I20" s="1">
        <f t="shared" si="0"/>
        <v>1.3051428571428572</v>
      </c>
    </row>
    <row r="21" spans="1:9" ht="153" x14ac:dyDescent="0.25">
      <c r="A21" s="8">
        <v>8</v>
      </c>
      <c r="B21" s="9" t="s">
        <v>26</v>
      </c>
      <c r="C21" s="8" t="s">
        <v>17</v>
      </c>
      <c r="D21" s="8">
        <v>30</v>
      </c>
      <c r="E21" s="8">
        <v>45</v>
      </c>
      <c r="F21" s="8">
        <v>100</v>
      </c>
      <c r="G21" s="9" t="s">
        <v>48</v>
      </c>
      <c r="H21" s="17" t="s">
        <v>49</v>
      </c>
      <c r="I21" s="1">
        <f t="shared" si="0"/>
        <v>2.2222222222222223</v>
      </c>
    </row>
    <row r="22" spans="1:9" ht="150" customHeight="1" x14ac:dyDescent="0.25">
      <c r="A22" s="8">
        <v>9</v>
      </c>
      <c r="B22" s="9" t="s">
        <v>27</v>
      </c>
      <c r="C22" s="8" t="s">
        <v>17</v>
      </c>
      <c r="D22" s="8">
        <v>20</v>
      </c>
      <c r="E22" s="8">
        <v>60</v>
      </c>
      <c r="F22" s="18">
        <v>100</v>
      </c>
      <c r="G22" s="19" t="s">
        <v>46</v>
      </c>
      <c r="H22" s="19" t="s">
        <v>47</v>
      </c>
      <c r="I22" s="1">
        <f t="shared" si="0"/>
        <v>1.6666666666666667</v>
      </c>
    </row>
    <row r="23" spans="1:9" ht="51" x14ac:dyDescent="0.25">
      <c r="A23" s="8">
        <v>10</v>
      </c>
      <c r="B23" s="20" t="s">
        <v>28</v>
      </c>
      <c r="C23" s="21" t="s">
        <v>17</v>
      </c>
      <c r="D23" s="21">
        <v>75</v>
      </c>
      <c r="E23" s="21">
        <v>98</v>
      </c>
      <c r="F23" s="21">
        <v>98</v>
      </c>
      <c r="G23" s="22" t="s">
        <v>70</v>
      </c>
      <c r="H23" s="11" t="s">
        <v>71</v>
      </c>
      <c r="I23" s="1">
        <f t="shared" si="0"/>
        <v>1</v>
      </c>
    </row>
    <row r="24" spans="1:9" ht="38.25" x14ac:dyDescent="0.25">
      <c r="A24" s="8">
        <v>11</v>
      </c>
      <c r="B24" s="9" t="s">
        <v>29</v>
      </c>
      <c r="C24" s="8" t="s">
        <v>17</v>
      </c>
      <c r="D24" s="23">
        <v>96.49</v>
      </c>
      <c r="E24" s="23">
        <v>95</v>
      </c>
      <c r="F24" s="23">
        <v>100</v>
      </c>
      <c r="G24" s="22" t="s">
        <v>45</v>
      </c>
      <c r="H24" s="24" t="s">
        <v>65</v>
      </c>
      <c r="I24" s="1">
        <f t="shared" si="0"/>
        <v>1.0526315789473684</v>
      </c>
    </row>
    <row r="25" spans="1:9" ht="63.75" x14ac:dyDescent="0.25">
      <c r="A25" s="8">
        <v>12</v>
      </c>
      <c r="B25" s="25" t="s">
        <v>30</v>
      </c>
      <c r="C25" s="26" t="s">
        <v>17</v>
      </c>
      <c r="D25" s="26">
        <v>50</v>
      </c>
      <c r="E25" s="26">
        <v>70</v>
      </c>
      <c r="F25" s="26">
        <v>70</v>
      </c>
      <c r="G25" s="25" t="s">
        <v>50</v>
      </c>
      <c r="H25" s="25" t="s">
        <v>51</v>
      </c>
      <c r="I25" s="1">
        <f t="shared" si="0"/>
        <v>1</v>
      </c>
    </row>
    <row r="26" spans="1:9" ht="34.5" customHeight="1" x14ac:dyDescent="0.25">
      <c r="A26" s="8">
        <v>13</v>
      </c>
      <c r="B26" s="9" t="s">
        <v>31</v>
      </c>
      <c r="C26" s="8" t="s">
        <v>17</v>
      </c>
      <c r="D26" s="8">
        <v>106.7</v>
      </c>
      <c r="E26" s="8">
        <v>106.8</v>
      </c>
      <c r="F26" s="8">
        <v>106.8</v>
      </c>
      <c r="G26" s="25" t="s">
        <v>54</v>
      </c>
      <c r="H26" s="12"/>
      <c r="I26" s="1">
        <f t="shared" si="0"/>
        <v>1</v>
      </c>
    </row>
    <row r="27" spans="1:9" ht="51" x14ac:dyDescent="0.25">
      <c r="A27" s="8">
        <v>14</v>
      </c>
      <c r="B27" s="9" t="s">
        <v>32</v>
      </c>
      <c r="C27" s="8" t="s">
        <v>17</v>
      </c>
      <c r="D27" s="8">
        <v>8.6</v>
      </c>
      <c r="E27" s="8">
        <v>8.3000000000000007</v>
      </c>
      <c r="F27" s="8"/>
      <c r="G27" s="12"/>
      <c r="H27" s="12"/>
      <c r="I27" s="1">
        <f t="shared" si="0"/>
        <v>0</v>
      </c>
    </row>
    <row r="28" spans="1:9" ht="57.75" customHeight="1" x14ac:dyDescent="0.25">
      <c r="A28" s="8">
        <v>15</v>
      </c>
      <c r="B28" s="9" t="s">
        <v>33</v>
      </c>
      <c r="C28" s="8" t="s">
        <v>17</v>
      </c>
      <c r="D28" s="8">
        <v>14.7</v>
      </c>
      <c r="E28" s="8">
        <v>14.5</v>
      </c>
      <c r="F28" s="8">
        <v>14.5</v>
      </c>
      <c r="G28" s="25" t="s">
        <v>57</v>
      </c>
      <c r="H28" s="25" t="s">
        <v>58</v>
      </c>
      <c r="I28" s="1">
        <f t="shared" si="0"/>
        <v>1</v>
      </c>
    </row>
    <row r="29" spans="1:9" ht="51" x14ac:dyDescent="0.25">
      <c r="A29" s="8">
        <v>16</v>
      </c>
      <c r="B29" s="9" t="s">
        <v>34</v>
      </c>
      <c r="C29" s="8" t="s">
        <v>41</v>
      </c>
      <c r="D29" s="8">
        <v>6</v>
      </c>
      <c r="E29" s="8">
        <v>6.5</v>
      </c>
      <c r="F29" s="8"/>
      <c r="G29" s="12"/>
      <c r="H29" s="12"/>
      <c r="I29" s="1">
        <f t="shared" si="0"/>
        <v>0</v>
      </c>
    </row>
    <row r="30" spans="1:9" ht="51" x14ac:dyDescent="0.25">
      <c r="A30" s="8">
        <v>17</v>
      </c>
      <c r="B30" s="9" t="s">
        <v>35</v>
      </c>
      <c r="C30" s="8" t="s">
        <v>42</v>
      </c>
      <c r="D30" s="8">
        <v>1</v>
      </c>
      <c r="E30" s="8">
        <v>1</v>
      </c>
      <c r="F30" s="8"/>
      <c r="G30" s="12"/>
      <c r="H30" s="12"/>
      <c r="I30" s="1">
        <f t="shared" si="0"/>
        <v>0</v>
      </c>
    </row>
    <row r="31" spans="1:9" ht="38.25" x14ac:dyDescent="0.25">
      <c r="A31" s="8">
        <v>18</v>
      </c>
      <c r="B31" s="9" t="s">
        <v>36</v>
      </c>
      <c r="C31" s="8" t="s">
        <v>17</v>
      </c>
      <c r="D31" s="8">
        <v>6.2</v>
      </c>
      <c r="E31" s="8">
        <v>8.1</v>
      </c>
      <c r="F31" s="8">
        <v>4.7</v>
      </c>
      <c r="G31" s="25" t="s">
        <v>67</v>
      </c>
      <c r="H31" s="12"/>
      <c r="I31" s="1">
        <f t="shared" si="0"/>
        <v>0.58024691358024694</v>
      </c>
    </row>
    <row r="32" spans="1:9" ht="63.75" x14ac:dyDescent="0.25">
      <c r="A32" s="8">
        <v>19</v>
      </c>
      <c r="B32" s="9" t="s">
        <v>37</v>
      </c>
      <c r="C32" s="8" t="s">
        <v>17</v>
      </c>
      <c r="D32" s="8">
        <v>29.6</v>
      </c>
      <c r="E32" s="8">
        <v>29.7</v>
      </c>
      <c r="F32" s="8">
        <v>29.7</v>
      </c>
      <c r="G32" s="25" t="s">
        <v>56</v>
      </c>
      <c r="H32" s="12"/>
      <c r="I32" s="1">
        <f t="shared" si="0"/>
        <v>1</v>
      </c>
    </row>
    <row r="33" spans="1:9" ht="25.5" x14ac:dyDescent="0.25">
      <c r="A33" s="8">
        <v>20</v>
      </c>
      <c r="B33" s="9" t="s">
        <v>38</v>
      </c>
      <c r="C33" s="8" t="s">
        <v>43</v>
      </c>
      <c r="D33" s="8">
        <v>7894.75</v>
      </c>
      <c r="E33" s="8">
        <v>8875.7000000000007</v>
      </c>
      <c r="F33" s="12"/>
      <c r="G33" s="12"/>
      <c r="H33" s="12"/>
      <c r="I33" s="1">
        <f t="shared" si="0"/>
        <v>0</v>
      </c>
    </row>
    <row r="34" spans="1:9" ht="51" x14ac:dyDescent="0.25">
      <c r="A34" s="8">
        <v>21</v>
      </c>
      <c r="B34" s="9" t="s">
        <v>39</v>
      </c>
      <c r="C34" s="8" t="s">
        <v>43</v>
      </c>
      <c r="D34" s="8">
        <v>1087.68</v>
      </c>
      <c r="E34" s="8">
        <v>1131.2</v>
      </c>
      <c r="F34" s="12"/>
      <c r="G34" s="12"/>
      <c r="H34" s="12"/>
      <c r="I34" s="1">
        <f t="shared" si="0"/>
        <v>0</v>
      </c>
    </row>
    <row r="36" spans="1:9" x14ac:dyDescent="0.25">
      <c r="H36" s="28" t="s">
        <v>61</v>
      </c>
      <c r="I36" s="1">
        <f>SUM(I14:I34)</f>
        <v>17.843867909166654</v>
      </c>
    </row>
    <row r="37" spans="1:9" x14ac:dyDescent="0.25">
      <c r="H37" s="28" t="s">
        <v>62</v>
      </c>
      <c r="I37" s="1">
        <v>16</v>
      </c>
    </row>
    <row r="38" spans="1:9" x14ac:dyDescent="0.25">
      <c r="H38" s="29" t="s">
        <v>66</v>
      </c>
      <c r="I38" s="1">
        <f>I36/I37</f>
        <v>1.1152417443229159</v>
      </c>
    </row>
  </sheetData>
  <mergeCells count="15">
    <mergeCell ref="A7:H7"/>
    <mergeCell ref="A1:H1"/>
    <mergeCell ref="A3:H3"/>
    <mergeCell ref="A4:H4"/>
    <mergeCell ref="A5:H5"/>
    <mergeCell ref="A6:H6"/>
    <mergeCell ref="A13:H13"/>
    <mergeCell ref="A8:A11"/>
    <mergeCell ref="B8:B11"/>
    <mergeCell ref="C8:C11"/>
    <mergeCell ref="D8:F9"/>
    <mergeCell ref="G8:G11"/>
    <mergeCell ref="H8:H11"/>
    <mergeCell ref="D10:D11"/>
    <mergeCell ref="E10:F10"/>
  </mergeCells>
  <pageMargins left="0.59055118110236227" right="0.39370078740157483" top="0.59055118110236227" bottom="0.55118110236220474" header="0.31496062992125984" footer="0.31496062992125984"/>
  <pageSetup paperSize="9" scale="68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9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apk261301</dc:creator>
  <cp:lastModifiedBy>Вдовенко</cp:lastModifiedBy>
  <cp:lastPrinted>2015-04-26T09:17:47Z</cp:lastPrinted>
  <dcterms:created xsi:type="dcterms:W3CDTF">2013-04-17T06:45:37Z</dcterms:created>
  <dcterms:modified xsi:type="dcterms:W3CDTF">2015-06-15T02:27:08Z</dcterms:modified>
</cp:coreProperties>
</file>