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240" windowWidth="21720" windowHeight="9855"/>
  </bookViews>
  <sheets>
    <sheet name="2013" sheetId="2" r:id="rId1"/>
  </sheets>
  <calcPr calcId="145621"/>
</workbook>
</file>

<file path=xl/calcChain.xml><?xml version="1.0" encoding="utf-8"?>
<calcChain xmlns="http://schemas.openxmlformats.org/spreadsheetml/2006/main">
  <c r="I23" i="2" l="1"/>
  <c r="I18" i="2" l="1"/>
  <c r="H18" i="2"/>
  <c r="G18" i="2"/>
  <c r="I24" i="2"/>
  <c r="I22" i="2"/>
  <c r="I21" i="2"/>
  <c r="I20" i="2"/>
  <c r="I19" i="2"/>
  <c r="H15" i="2"/>
  <c r="I15" i="2" s="1"/>
  <c r="G15" i="2"/>
  <c r="H11" i="2"/>
  <c r="G11" i="2"/>
  <c r="I11" i="2" s="1"/>
  <c r="I16" i="2"/>
  <c r="I17" i="2"/>
  <c r="I14" i="2"/>
  <c r="I13" i="2"/>
  <c r="I12" i="2"/>
  <c r="H6" i="2"/>
  <c r="G6" i="2"/>
  <c r="I10" i="2"/>
  <c r="I8" i="2"/>
  <c r="I9" i="2"/>
  <c r="I7" i="2"/>
  <c r="I6" i="2" l="1"/>
</calcChain>
</file>

<file path=xl/sharedStrings.xml><?xml version="1.0" encoding="utf-8"?>
<sst xmlns="http://schemas.openxmlformats.org/spreadsheetml/2006/main" count="70" uniqueCount="47">
  <si>
    <t>Наименование государственной программы, подпрограммы, основного мероприятия</t>
  </si>
  <si>
    <t>Код бюджетной классификации</t>
  </si>
  <si>
    <t>ГРБС</t>
  </si>
  <si>
    <t>РзПр</t>
  </si>
  <si>
    <t>ЦСР</t>
  </si>
  <si>
    <t>ВР</t>
  </si>
  <si>
    <t>№ п/п</t>
  </si>
  <si>
    <t>Расходы (тыс. руб.), 2013 год</t>
  </si>
  <si>
    <t>003</t>
  </si>
  <si>
    <t>Предусмотрено</t>
  </si>
  <si>
    <t>Кассовый расход</t>
  </si>
  <si>
    <t>% исполенеия</t>
  </si>
  <si>
    <t>Развитие физической культуры и спорта Приморского края" на 2013 - 2017 годы</t>
  </si>
  <si>
    <t>Строительство концертно-спортивного комплекса в г.Владивостоке</t>
  </si>
  <si>
    <t>Строительство футбольного стадиона в г. Владивостоке, в том числе ПИР</t>
  </si>
  <si>
    <t>Строительство крытого учебно-тренировочного катка в пос. Лучегорск, в том числе проектно-изыскательские работы</t>
  </si>
  <si>
    <t>Строительство Дворца спорта для игровых видов спорта и единоборств, в том числе проектно-изыскательские работы</t>
  </si>
  <si>
    <t>1102</t>
  </si>
  <si>
    <t>5222901</t>
  </si>
  <si>
    <t>5222902</t>
  </si>
  <si>
    <t>5222927</t>
  </si>
  <si>
    <t>5222943</t>
  </si>
  <si>
    <t>Социальная поддержка населения Приморского края на 2013 - 2017 годы</t>
  </si>
  <si>
    <t>Строительство жилого комплекса социального использования на территории Владивостокского городского округа (ул. Маковского, 41)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</si>
  <si>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</si>
  <si>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Завершение строительства объекта "Реабилитационный центр для детей и подростков с ограниченными возможностями с.Гражданка Анучинского района"</t>
  </si>
  <si>
    <t>5224735</t>
  </si>
  <si>
    <t>5224736</t>
  </si>
  <si>
    <t>5224828</t>
  </si>
  <si>
    <t>Развитие культуры Приморского края на 2013 - 2017 годы</t>
  </si>
  <si>
    <t>Реализация мероприятий по созданию инновационных-культурных центров</t>
  </si>
  <si>
    <t>Строительство театра оперы и балета</t>
  </si>
  <si>
    <t>5223115</t>
  </si>
  <si>
    <t>0801</t>
  </si>
  <si>
    <t>4401700</t>
  </si>
  <si>
    <t>Развитие здравоохранения Приморского края на 2013-2017 годы</t>
  </si>
  <si>
    <t>Строительство краевого медицинского центра (в том числе проектно-изыскательские работы)</t>
  </si>
  <si>
    <t>Реконструкция государственного учреждения здравоохранения "Приморский краевой онкологический диспансер" и пристройка к радиологическому корпусу на 2 каньона (40 коек)</t>
  </si>
  <si>
    <t>Строительство краевой психиатрической больницы на 550 коек</t>
  </si>
  <si>
    <t>Танатологический  корпус на 1000 вскрытий  в год в г. Владивостоке для государственного учреждения  здравоохранения "Приморское краевое бюро судебно-медицинской экспертизы"</t>
  </si>
  <si>
    <t>0901</t>
  </si>
  <si>
    <t>1020123</t>
  </si>
  <si>
    <t>1020101</t>
  </si>
  <si>
    <t>5222315</t>
  </si>
  <si>
    <t>5222318</t>
  </si>
  <si>
    <t>0909</t>
  </si>
  <si>
    <t>1020120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</si>
</sst>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2"/>
      <color indexed="8"/>
      <name val="Calibri"/>
      <family val="2"/>
      <charset val="204"/>
    </font>
    <font>
      <b/>
      <sz val="12"/>
      <color indexed="8"/>
      <name val="Calibri"/>
      <family val="2"/>
      <charset val="204"/>
    </font>
    <font>
      <sz val="8"/>
      <color indexed="8"/>
      <name val="Times New Roman"/>
      <family val="1"/>
      <charset val="204"/>
    </font>
    <font>
      <sz val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49" fontId="5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/>
    <xf numFmtId="0" fontId="2" fillId="2" borderId="1" xfId="0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/>
    <xf numFmtId="4" fontId="4" fillId="2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 applyAlignment="1"/>
    <xf numFmtId="49" fontId="6" fillId="0" borderId="0" xfId="0" applyNumberFormat="1" applyFont="1" applyAlignment="1">
      <alignment horizont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I24"/>
  <sheetViews>
    <sheetView tabSelected="1" topLeftCell="A16" workbookViewId="0">
      <selection activeCell="J1" sqref="J1:J1048576"/>
    </sheetView>
  </sheetViews>
  <sheetFormatPr defaultRowHeight="15" x14ac:dyDescent="0.25"/>
  <cols>
    <col min="1" max="1" width="6.28515625" customWidth="1"/>
    <col min="2" max="2" width="45.85546875" style="1" customWidth="1"/>
    <col min="3" max="3" width="6.28515625" customWidth="1"/>
    <col min="4" max="4" width="6.5703125" customWidth="1"/>
    <col min="5" max="5" width="6.42578125" customWidth="1"/>
    <col min="6" max="6" width="5" customWidth="1"/>
    <col min="7" max="7" width="14.5703125" customWidth="1"/>
    <col min="8" max="8" width="14.7109375" customWidth="1"/>
    <col min="9" max="9" width="11" customWidth="1"/>
  </cols>
  <sheetData>
    <row r="2" spans="1:9" ht="20.25" customHeight="1" x14ac:dyDescent="0.25">
      <c r="A2" s="19"/>
      <c r="B2" s="19"/>
      <c r="C2" s="19"/>
      <c r="D2" s="19"/>
      <c r="E2" s="19"/>
      <c r="F2" s="19"/>
      <c r="G2" s="19"/>
      <c r="H2" s="19"/>
      <c r="I2" s="19"/>
    </row>
    <row r="3" spans="1:9" ht="15" customHeigh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30.75" customHeight="1" x14ac:dyDescent="0.25">
      <c r="A4" s="21" t="s">
        <v>6</v>
      </c>
      <c r="B4" s="21" t="s">
        <v>0</v>
      </c>
      <c r="C4" s="21" t="s">
        <v>1</v>
      </c>
      <c r="D4" s="21"/>
      <c r="E4" s="21"/>
      <c r="F4" s="21"/>
      <c r="G4" s="20" t="s">
        <v>7</v>
      </c>
      <c r="H4" s="20"/>
      <c r="I4" s="20"/>
    </row>
    <row r="5" spans="1:9" ht="133.5" customHeight="1" x14ac:dyDescent="0.25">
      <c r="A5" s="21"/>
      <c r="B5" s="21"/>
      <c r="C5" s="3" t="s">
        <v>2</v>
      </c>
      <c r="D5" s="3" t="s">
        <v>3</v>
      </c>
      <c r="E5" s="3" t="s">
        <v>4</v>
      </c>
      <c r="F5" s="3" t="s">
        <v>5</v>
      </c>
      <c r="G5" s="4" t="s">
        <v>9</v>
      </c>
      <c r="H5" s="4" t="s">
        <v>10</v>
      </c>
      <c r="I5" s="4" t="s">
        <v>11</v>
      </c>
    </row>
    <row r="6" spans="1:9" ht="54" customHeight="1" x14ac:dyDescent="0.25">
      <c r="A6" s="3">
        <v>1</v>
      </c>
      <c r="B6" s="12" t="s">
        <v>12</v>
      </c>
      <c r="C6" s="12"/>
      <c r="D6" s="12"/>
      <c r="E6" s="12"/>
      <c r="F6" s="12"/>
      <c r="G6" s="13">
        <f>G7+G8+G8+G9+G10</f>
        <v>2198017.66</v>
      </c>
      <c r="H6" s="13">
        <f t="shared" ref="H6" si="0">H7+H8+H8+H9+H10</f>
        <v>1774238.4100000001</v>
      </c>
      <c r="I6" s="13">
        <f>H6/G6*100</f>
        <v>80.719934252029617</v>
      </c>
    </row>
    <row r="7" spans="1:9" ht="54" customHeight="1" x14ac:dyDescent="0.25">
      <c r="A7" s="5"/>
      <c r="B7" s="5" t="s">
        <v>13</v>
      </c>
      <c r="C7" s="6">
        <v>775</v>
      </c>
      <c r="D7" s="7" t="s">
        <v>17</v>
      </c>
      <c r="E7" s="8" t="s">
        <v>18</v>
      </c>
      <c r="F7" s="8" t="s">
        <v>8</v>
      </c>
      <c r="G7" s="9">
        <v>1788217.66</v>
      </c>
      <c r="H7" s="9">
        <v>1767428.58</v>
      </c>
      <c r="I7" s="10">
        <f>H7/G7*100</f>
        <v>98.837441298952399</v>
      </c>
    </row>
    <row r="8" spans="1:9" ht="54" customHeight="1" x14ac:dyDescent="0.25">
      <c r="A8" s="11"/>
      <c r="B8" s="5" t="s">
        <v>14</v>
      </c>
      <c r="C8" s="6">
        <v>775</v>
      </c>
      <c r="D8" s="7" t="s">
        <v>17</v>
      </c>
      <c r="E8" s="8" t="s">
        <v>19</v>
      </c>
      <c r="F8" s="8" t="s">
        <v>8</v>
      </c>
      <c r="G8" s="9">
        <v>200000</v>
      </c>
      <c r="H8" s="9">
        <v>0</v>
      </c>
      <c r="I8" s="10">
        <f t="shared" ref="I8:I14" si="1">H8/G8*100</f>
        <v>0</v>
      </c>
    </row>
    <row r="9" spans="1:9" ht="76.5" customHeight="1" x14ac:dyDescent="0.25">
      <c r="A9" s="11"/>
      <c r="B9" s="5" t="s">
        <v>15</v>
      </c>
      <c r="C9" s="6">
        <v>775</v>
      </c>
      <c r="D9" s="7" t="s">
        <v>17</v>
      </c>
      <c r="E9" s="8" t="s">
        <v>20</v>
      </c>
      <c r="F9" s="8" t="s">
        <v>8</v>
      </c>
      <c r="G9" s="9">
        <v>4900</v>
      </c>
      <c r="H9" s="9">
        <v>4853.97</v>
      </c>
      <c r="I9" s="10">
        <f t="shared" si="1"/>
        <v>99.060612244897968</v>
      </c>
    </row>
    <row r="10" spans="1:9" ht="76.5" customHeight="1" x14ac:dyDescent="0.25">
      <c r="A10" s="11"/>
      <c r="B10" s="5" t="s">
        <v>16</v>
      </c>
      <c r="C10" s="6">
        <v>775</v>
      </c>
      <c r="D10" s="7" t="s">
        <v>17</v>
      </c>
      <c r="E10" s="8" t="s">
        <v>21</v>
      </c>
      <c r="F10" s="8" t="s">
        <v>8</v>
      </c>
      <c r="G10" s="9">
        <v>4900</v>
      </c>
      <c r="H10" s="9">
        <v>1955.86</v>
      </c>
      <c r="I10" s="10">
        <f t="shared" si="1"/>
        <v>39.915510204081627</v>
      </c>
    </row>
    <row r="11" spans="1:9" ht="42" customHeight="1" x14ac:dyDescent="0.25">
      <c r="A11" s="3">
        <v>2</v>
      </c>
      <c r="B11" s="12" t="s">
        <v>22</v>
      </c>
      <c r="C11" s="12"/>
      <c r="D11" s="12"/>
      <c r="E11" s="12"/>
      <c r="F11" s="12"/>
      <c r="G11" s="13">
        <f>G12+G13+G14</f>
        <v>65626.600000000006</v>
      </c>
      <c r="H11" s="13">
        <f t="shared" ref="H11" si="2">H12+H13+H14</f>
        <v>51574</v>
      </c>
      <c r="I11" s="15">
        <f t="shared" si="1"/>
        <v>78.58703635416127</v>
      </c>
    </row>
    <row r="12" spans="1:9" ht="66" customHeight="1" x14ac:dyDescent="0.25">
      <c r="A12" s="14"/>
      <c r="B12" s="5" t="s">
        <v>23</v>
      </c>
      <c r="C12" s="6">
        <v>775</v>
      </c>
      <c r="D12" s="6">
        <v>1002</v>
      </c>
      <c r="E12" s="8" t="s">
        <v>26</v>
      </c>
      <c r="F12" s="8" t="s">
        <v>8</v>
      </c>
      <c r="G12" s="9">
        <v>15588.47</v>
      </c>
      <c r="H12" s="9">
        <v>5478.06</v>
      </c>
      <c r="I12" s="10">
        <f t="shared" si="1"/>
        <v>35.141742582819226</v>
      </c>
    </row>
    <row r="13" spans="1:9" ht="78.75" customHeight="1" x14ac:dyDescent="0.25">
      <c r="A13" s="14"/>
      <c r="B13" s="5" t="s">
        <v>24</v>
      </c>
      <c r="C13" s="6">
        <v>775</v>
      </c>
      <c r="D13" s="6">
        <v>1002</v>
      </c>
      <c r="E13" s="8" t="s">
        <v>27</v>
      </c>
      <c r="F13" s="8" t="s">
        <v>8</v>
      </c>
      <c r="G13" s="9">
        <v>338.13</v>
      </c>
      <c r="H13" s="9">
        <v>338.13</v>
      </c>
      <c r="I13" s="9">
        <f t="shared" si="1"/>
        <v>100</v>
      </c>
    </row>
    <row r="14" spans="1:9" ht="79.5" customHeight="1" x14ac:dyDescent="0.25">
      <c r="A14" s="14"/>
      <c r="B14" s="5" t="s">
        <v>25</v>
      </c>
      <c r="C14" s="6">
        <v>775</v>
      </c>
      <c r="D14" s="6">
        <v>1002</v>
      </c>
      <c r="E14" s="8" t="s">
        <v>28</v>
      </c>
      <c r="F14" s="8" t="s">
        <v>8</v>
      </c>
      <c r="G14" s="9">
        <v>49700</v>
      </c>
      <c r="H14" s="9">
        <v>45757.81</v>
      </c>
      <c r="I14" s="9">
        <f t="shared" si="1"/>
        <v>92.068028169014084</v>
      </c>
    </row>
    <row r="15" spans="1:9" ht="39.75" customHeight="1" x14ac:dyDescent="0.25">
      <c r="A15" s="3">
        <v>3</v>
      </c>
      <c r="B15" s="12" t="s">
        <v>29</v>
      </c>
      <c r="C15" s="12"/>
      <c r="D15" s="12"/>
      <c r="E15" s="12"/>
      <c r="F15" s="12"/>
      <c r="G15" s="13">
        <f>G16+G17</f>
        <v>1652470.14</v>
      </c>
      <c r="H15" s="13">
        <f>H16+H17</f>
        <v>1352297.31</v>
      </c>
      <c r="I15" s="13">
        <f>H15/G15*100</f>
        <v>81.83490141613089</v>
      </c>
    </row>
    <row r="16" spans="1:9" ht="95.25" customHeight="1" x14ac:dyDescent="0.25">
      <c r="A16" s="14"/>
      <c r="B16" s="5" t="s">
        <v>30</v>
      </c>
      <c r="C16" s="6">
        <v>775</v>
      </c>
      <c r="D16" s="7" t="s">
        <v>33</v>
      </c>
      <c r="E16" s="8" t="s">
        <v>34</v>
      </c>
      <c r="F16" s="8" t="s">
        <v>8</v>
      </c>
      <c r="G16" s="9">
        <v>166667</v>
      </c>
      <c r="H16" s="9">
        <v>31138.86</v>
      </c>
      <c r="I16" s="9">
        <f t="shared" ref="I16:I24" si="3">H16/G16*100</f>
        <v>18.683278633442736</v>
      </c>
    </row>
    <row r="17" spans="1:9" ht="25.5" customHeight="1" x14ac:dyDescent="0.25">
      <c r="A17" s="14"/>
      <c r="B17" s="5" t="s">
        <v>31</v>
      </c>
      <c r="C17" s="6">
        <v>775</v>
      </c>
      <c r="D17" s="7" t="s">
        <v>33</v>
      </c>
      <c r="E17" s="8" t="s">
        <v>32</v>
      </c>
      <c r="F17" s="8" t="s">
        <v>8</v>
      </c>
      <c r="G17" s="9">
        <v>1485803.14</v>
      </c>
      <c r="H17" s="9">
        <v>1321158.45</v>
      </c>
      <c r="I17" s="9">
        <f t="shared" si="3"/>
        <v>88.918808584561219</v>
      </c>
    </row>
    <row r="18" spans="1:9" ht="25.5" x14ac:dyDescent="0.25">
      <c r="A18" s="3">
        <v>4</v>
      </c>
      <c r="B18" s="12" t="s">
        <v>35</v>
      </c>
      <c r="C18" s="12"/>
      <c r="D18" s="12"/>
      <c r="E18" s="12"/>
      <c r="F18" s="12"/>
      <c r="G18" s="13">
        <f>G19+G20+G21+G22+G23+G24</f>
        <v>3629234.8099999996</v>
      </c>
      <c r="H18" s="13">
        <f>H19+H20+H21+H22+H23+H24</f>
        <v>2555982.1800000002</v>
      </c>
      <c r="I18" s="13">
        <f>H18/G18*100</f>
        <v>70.427578093245515</v>
      </c>
    </row>
    <row r="19" spans="1:9" ht="54.75" customHeight="1" x14ac:dyDescent="0.25">
      <c r="A19" s="14"/>
      <c r="B19" s="5" t="s">
        <v>36</v>
      </c>
      <c r="C19" s="6">
        <v>775</v>
      </c>
      <c r="D19" s="7" t="s">
        <v>40</v>
      </c>
      <c r="E19" s="8" t="s">
        <v>41</v>
      </c>
      <c r="F19" s="8" t="s">
        <v>8</v>
      </c>
      <c r="G19" s="9">
        <v>1463695.8</v>
      </c>
      <c r="H19" s="9">
        <v>1439792.02</v>
      </c>
      <c r="I19" s="9">
        <f t="shared" si="3"/>
        <v>98.366888802987617</v>
      </c>
    </row>
    <row r="20" spans="1:9" ht="34.5" customHeight="1" x14ac:dyDescent="0.25">
      <c r="A20" s="14"/>
      <c r="B20" s="16" t="s">
        <v>37</v>
      </c>
      <c r="C20" s="6">
        <v>775</v>
      </c>
      <c r="D20" s="7" t="s">
        <v>40</v>
      </c>
      <c r="E20" s="8" t="s">
        <v>42</v>
      </c>
      <c r="F20" s="8" t="s">
        <v>8</v>
      </c>
      <c r="G20" s="9">
        <v>586703.6</v>
      </c>
      <c r="H20" s="9">
        <v>357748.75</v>
      </c>
      <c r="I20" s="9">
        <f t="shared" si="3"/>
        <v>60.976061847924576</v>
      </c>
    </row>
    <row r="21" spans="1:9" ht="33.75" customHeight="1" x14ac:dyDescent="0.25">
      <c r="A21" s="14"/>
      <c r="B21" s="17"/>
      <c r="C21" s="6">
        <v>775</v>
      </c>
      <c r="D21" s="7" t="s">
        <v>40</v>
      </c>
      <c r="E21" s="8" t="s">
        <v>43</v>
      </c>
      <c r="F21" s="8" t="s">
        <v>8</v>
      </c>
      <c r="G21" s="9">
        <v>31037.200000000001</v>
      </c>
      <c r="H21" s="9">
        <v>22199.919999999998</v>
      </c>
      <c r="I21" s="9">
        <f t="shared" si="3"/>
        <v>71.526812985707465</v>
      </c>
    </row>
    <row r="22" spans="1:9" ht="24" customHeight="1" x14ac:dyDescent="0.25">
      <c r="A22" s="14"/>
      <c r="B22" s="16" t="s">
        <v>38</v>
      </c>
      <c r="C22" s="6">
        <v>775</v>
      </c>
      <c r="D22" s="7" t="s">
        <v>40</v>
      </c>
      <c r="E22" s="8" t="s">
        <v>42</v>
      </c>
      <c r="F22" s="8" t="s">
        <v>8</v>
      </c>
      <c r="G22" s="9">
        <v>1120296.3999999999</v>
      </c>
      <c r="H22" s="9">
        <v>522794.76</v>
      </c>
      <c r="I22" s="9">
        <f t="shared" si="3"/>
        <v>46.665753813008777</v>
      </c>
    </row>
    <row r="23" spans="1:9" ht="22.5" customHeight="1" x14ac:dyDescent="0.25">
      <c r="A23" s="14"/>
      <c r="B23" s="18"/>
      <c r="C23" s="6">
        <v>775</v>
      </c>
      <c r="D23" s="7" t="s">
        <v>40</v>
      </c>
      <c r="E23" s="8" t="s">
        <v>44</v>
      </c>
      <c r="F23" s="8" t="s">
        <v>8</v>
      </c>
      <c r="G23" s="9">
        <v>58962.8</v>
      </c>
      <c r="H23" s="9">
        <v>16075.66</v>
      </c>
      <c r="I23" s="9">
        <f t="shared" si="3"/>
        <v>27.264071584117445</v>
      </c>
    </row>
    <row r="24" spans="1:9" ht="80.25" customHeight="1" x14ac:dyDescent="0.25">
      <c r="A24" s="14"/>
      <c r="B24" s="5" t="s">
        <v>39</v>
      </c>
      <c r="C24" s="6">
        <v>775</v>
      </c>
      <c r="D24" s="7" t="s">
        <v>45</v>
      </c>
      <c r="E24" s="8" t="s">
        <v>46</v>
      </c>
      <c r="F24" s="8" t="s">
        <v>8</v>
      </c>
      <c r="G24" s="9">
        <v>368539.01</v>
      </c>
      <c r="H24" s="9">
        <v>197371.07</v>
      </c>
      <c r="I24" s="9">
        <f t="shared" si="3"/>
        <v>53.555000866801052</v>
      </c>
    </row>
  </sheetData>
  <mergeCells count="7">
    <mergeCell ref="B20:B21"/>
    <mergeCell ref="B22:B23"/>
    <mergeCell ref="A2:I2"/>
    <mergeCell ref="G4:I4"/>
    <mergeCell ref="C4:F4"/>
    <mergeCell ref="A4:A5"/>
    <mergeCell ref="B4:B5"/>
  </mergeCells>
  <phoneticPr fontId="8" type="noConversion"/>
  <pageMargins left="0.11811023622047245" right="0.19685039370078741" top="0.35433070866141736" bottom="0.15748031496062992" header="0.31496062992125984" footer="0.31496062992125984"/>
  <pageSetup paperSize="9" scale="6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2013</vt:lpstr>
    </vt:vector>
  </TitlesOfParts>
  <Company>APK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Савченко Елена Васильевна</dc:creator>
  <cp:lastModifiedBy>Михова</cp:lastModifiedBy>
  <cp:lastPrinted>2014-03-03T22:05:02Z</cp:lastPrinted>
  <dcterms:created xsi:type="dcterms:W3CDTF">2014-01-13T03:00:46Z</dcterms:created>
  <dcterms:modified xsi:type="dcterms:W3CDTF">2014-03-03T22:05:02Z</dcterms:modified>
</cp:coreProperties>
</file>